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60" windowWidth="16380" windowHeight="8130" activeTab="5"/>
  </bookViews>
  <sheets>
    <sheet name="1" sheetId="1" r:id="rId1"/>
    <sheet name="2" sheetId="2" r:id="rId2"/>
    <sheet name="3" sheetId="3" r:id="rId3"/>
    <sheet name="4" sheetId="4" r:id="rId4"/>
    <sheet name="5" sheetId="5" r:id="rId5"/>
    <sheet name="6" sheetId="6" r:id="rId6"/>
  </sheets>
  <definedNames>
    <definedName name="_GoBack" localSheetId="1">'2'!$I$156</definedName>
    <definedName name="_xlnm.Print_Area" localSheetId="4">'5'!$A$1:$P$62</definedName>
  </definedNames>
  <calcPr calcId="145621"/>
  <extLst>
    <ext xmlns:loext="http://schemas.libreoffice.org/" uri="{7626C862-2A13-11E5-B345-FEFF819CDC9F}">
      <loext:extCalcPr stringRefSyntax="CalcA1"/>
    </ext>
  </extLst>
</workbook>
</file>

<file path=xl/calcChain.xml><?xml version="1.0" encoding="utf-8"?>
<calcChain xmlns="http://schemas.openxmlformats.org/spreadsheetml/2006/main">
  <c r="N13" i="5" l="1"/>
  <c r="O13" i="5"/>
  <c r="P13" i="5"/>
  <c r="N58" i="5"/>
  <c r="M58" i="5"/>
  <c r="M13" i="5"/>
  <c r="M12" i="5" s="1"/>
  <c r="M40" i="5"/>
  <c r="N40" i="5"/>
  <c r="O40" i="5"/>
  <c r="P40" i="5"/>
  <c r="L40" i="5"/>
  <c r="L14" i="5" l="1"/>
  <c r="L13" i="5" s="1"/>
  <c r="L37" i="5"/>
  <c r="L58" i="5" l="1"/>
  <c r="F15" i="6"/>
  <c r="E53" i="6" l="1"/>
  <c r="E52" i="6"/>
  <c r="E51" i="6"/>
  <c r="E50" i="6"/>
  <c r="E48" i="6"/>
  <c r="E47" i="6"/>
  <c r="E29" i="6"/>
  <c r="E28" i="6"/>
  <c r="E27" i="6"/>
  <c r="J18" i="6"/>
  <c r="I18" i="6"/>
  <c r="H18" i="6"/>
  <c r="G18" i="6"/>
  <c r="F18" i="6"/>
  <c r="E18" i="6"/>
  <c r="P58" i="5"/>
  <c r="P57" i="5" s="1"/>
  <c r="J59" i="6" s="1"/>
  <c r="J55" i="6" s="1"/>
  <c r="J54" i="6" s="1"/>
  <c r="O58" i="5"/>
  <c r="O57" i="5" s="1"/>
  <c r="I59" i="6" s="1"/>
  <c r="I55" i="6" s="1"/>
  <c r="I54" i="6" s="1"/>
  <c r="N57" i="5"/>
  <c r="H59" i="6" s="1"/>
  <c r="H55" i="6" s="1"/>
  <c r="H54" i="6" s="1"/>
  <c r="M57" i="5"/>
  <c r="G59" i="6" s="1"/>
  <c r="L57" i="5"/>
  <c r="P50" i="5"/>
  <c r="P49" i="5" s="1"/>
  <c r="J49" i="6" s="1"/>
  <c r="O50" i="5"/>
  <c r="O49" i="5" s="1"/>
  <c r="I49" i="6" s="1"/>
  <c r="N50" i="5"/>
  <c r="N49" i="5" s="1"/>
  <c r="H49" i="6" s="1"/>
  <c r="M50" i="5"/>
  <c r="M49" i="5" s="1"/>
  <c r="G49" i="6" s="1"/>
  <c r="L50" i="5"/>
  <c r="L49" i="5" s="1"/>
  <c r="P39" i="5"/>
  <c r="J37" i="6" s="1"/>
  <c r="O39" i="5"/>
  <c r="I37" i="6" s="1"/>
  <c r="N39" i="5"/>
  <c r="H37" i="6" s="1"/>
  <c r="M39" i="5"/>
  <c r="G37" i="6" s="1"/>
  <c r="L39" i="5"/>
  <c r="P32" i="5"/>
  <c r="O32" i="5"/>
  <c r="N32" i="5"/>
  <c r="M32" i="5"/>
  <c r="L32" i="5"/>
  <c r="P14" i="5"/>
  <c r="O14" i="5"/>
  <c r="N14" i="5"/>
  <c r="M14" i="5"/>
  <c r="L11" i="5" l="1"/>
  <c r="L10" i="5" s="1"/>
  <c r="L12" i="5"/>
  <c r="N12" i="5"/>
  <c r="N11" i="5" s="1"/>
  <c r="N10" i="5" s="1"/>
  <c r="P12" i="5"/>
  <c r="P11" i="5" s="1"/>
  <c r="P10" i="5" s="1"/>
  <c r="O12" i="5"/>
  <c r="O11" i="5" s="1"/>
  <c r="O10" i="5" s="1"/>
  <c r="H35" i="6"/>
  <c r="H34" i="6" s="1"/>
  <c r="H15" i="6"/>
  <c r="J35" i="6"/>
  <c r="J34" i="6" s="1"/>
  <c r="J15" i="6"/>
  <c r="G55" i="6"/>
  <c r="G54" i="6" s="1"/>
  <c r="E59" i="6"/>
  <c r="G35" i="6"/>
  <c r="G34" i="6" s="1"/>
  <c r="G15" i="6"/>
  <c r="I35" i="6"/>
  <c r="I34" i="6" s="1"/>
  <c r="I15" i="6"/>
  <c r="M11" i="5"/>
  <c r="M10" i="5" s="1"/>
  <c r="E37" i="6"/>
  <c r="I17" i="6"/>
  <c r="I45" i="6"/>
  <c r="I44" i="6" s="1"/>
  <c r="F55" i="6"/>
  <c r="G17" i="6"/>
  <c r="G45" i="6"/>
  <c r="G44" i="6" s="1"/>
  <c r="E49" i="6"/>
  <c r="F17" i="6"/>
  <c r="H45" i="6"/>
  <c r="H44" i="6" s="1"/>
  <c r="H17" i="6"/>
  <c r="J45" i="6"/>
  <c r="J44" i="6" s="1"/>
  <c r="J17" i="6"/>
  <c r="E17" i="6" l="1"/>
  <c r="F44" i="6"/>
  <c r="E44" i="6" s="1"/>
  <c r="E45" i="6"/>
  <c r="I23" i="6"/>
  <c r="I13" i="6"/>
  <c r="I12" i="6" s="1"/>
  <c r="G23" i="6"/>
  <c r="G13" i="6"/>
  <c r="G12" i="6" s="1"/>
  <c r="F54" i="6"/>
  <c r="E54" i="6" s="1"/>
  <c r="E55" i="6"/>
  <c r="F34" i="6"/>
  <c r="E34" i="6" s="1"/>
  <c r="E35" i="6"/>
  <c r="J23" i="6"/>
  <c r="J13" i="6"/>
  <c r="J12" i="6" s="1"/>
  <c r="E26" i="6"/>
  <c r="H23" i="6"/>
  <c r="H13" i="6"/>
  <c r="H12" i="6" s="1"/>
  <c r="E15" i="6" l="1"/>
  <c r="F13" i="6"/>
  <c r="E24" i="6"/>
  <c r="F23" i="6"/>
  <c r="E23" i="6" s="1"/>
  <c r="E13" i="6" l="1"/>
  <c r="F12" i="6"/>
  <c r="E12" i="6" s="1"/>
</calcChain>
</file>

<file path=xl/sharedStrings.xml><?xml version="1.0" encoding="utf-8"?>
<sst xmlns="http://schemas.openxmlformats.org/spreadsheetml/2006/main" count="1588" uniqueCount="492">
  <si>
    <t>Приложение 1                                         к программе "Муниципальное управление"</t>
  </si>
  <si>
    <t xml:space="preserve">Сведения </t>
  </si>
  <si>
    <t>о составе и значениях целевых показателей (индикаторов) муниципальной программы</t>
  </si>
  <si>
    <t>Код аналитической программной классификации</t>
  </si>
  <si>
    <t>№ пп</t>
  </si>
  <si>
    <t>Наименование целевого показателя(индикатора)</t>
  </si>
  <si>
    <t>Ед. изм.</t>
  </si>
  <si>
    <t>Мп</t>
  </si>
  <si>
    <t>Пп</t>
  </si>
  <si>
    <t>прогноз</t>
  </si>
  <si>
    <t>09</t>
  </si>
  <si>
    <t>Муниципальное управление</t>
  </si>
  <si>
    <t>1</t>
  </si>
  <si>
    <t>Организация муниципального управления</t>
  </si>
  <si>
    <t>Количество нормативных правовых актов органов МСУ района, соответствующих действующему законодательству</t>
  </si>
  <si>
    <t>     %</t>
  </si>
  <si>
    <t> 100</t>
  </si>
  <si>
    <t>Отсутствие (сокращение количества) установленных фактов несоблюдения лицами, замещающими муниципальные должности в органах местного самоуправления, муниципальными служащими обязанностей, ограничений, запретов, требований к служебному поведению и урегулированию конфликта интересов</t>
  </si>
  <si>
    <t> 0</t>
  </si>
  <si>
    <t>0 </t>
  </si>
  <si>
    <t>Отсутствие (сокращение количества) выявленных коррупционных правонарушений со стороны лиц, замещающих муниципальные должности, и муниципальных служащих</t>
  </si>
  <si>
    <t>Отсутствие (уменьшение количества) официально обратившихся в органы местного самоуправления с жалобами и заявлениями на проявления коррупции в деятельности муниципальных служащих</t>
  </si>
  <si>
    <t>Доля муниципальных правовых актов и их проектов, по которым проведена антикоррупционная экспертиза</t>
  </si>
  <si>
    <t>%</t>
  </si>
  <si>
    <t xml:space="preserve">Опубликование всех нормативных правовых актов органов местного самоуправления </t>
  </si>
  <si>
    <r>
      <rPr>
        <sz val="9"/>
        <rFont val="Times New Roman"/>
        <family val="1"/>
        <charset val="204"/>
      </rPr>
      <t>Доля муниципальных служащих, назначенных на должности муниципальной службы, из кадрового резерва и (или) на основе конкурса;</t>
    </r>
    <r>
      <rPr>
        <i/>
        <sz val="9"/>
        <rFont val="Times New Roman"/>
        <family val="1"/>
        <charset val="204"/>
      </rPr>
      <t xml:space="preserve"> </t>
    </r>
  </si>
  <si>
    <t xml:space="preserve">Доля муниципальных служащих, повысивших квалификацию и прошедших профессиональную переподготовку от запланированного на обучение количества муниципальных служащих </t>
  </si>
  <si>
    <t>       %</t>
  </si>
  <si>
    <t>100 </t>
  </si>
  <si>
    <r>
      <rPr>
        <sz val="9"/>
        <rFont val="Times New Roman"/>
        <family val="1"/>
        <charset val="204"/>
      </rPr>
      <t> </t>
    </r>
    <r>
      <rPr>
        <sz val="9"/>
        <color rgb="FF000000"/>
        <rFont val="Times New Roman"/>
        <family val="1"/>
        <charset val="204"/>
      </rPr>
      <t>Доля муниципальных служащих, успешно прошедших аттестацию от числа муниципальных служащих, включенных в график прохождения аттестации</t>
    </r>
  </si>
  <si>
    <t xml:space="preserve">% </t>
  </si>
  <si>
    <t>Отсутствие нарушений нормативных сроков предоставления муниципальных услуг</t>
  </si>
  <si>
    <t>Доля электронного документооборота  в общем объеме межведомственного документооборота</t>
  </si>
  <si>
    <t>2</t>
  </si>
  <si>
    <t>Управление муниципальным имуществом и земельными ресурсами</t>
  </si>
  <si>
    <t>01</t>
  </si>
  <si>
    <t>Доля основных фондов организаций муниципальной формы собственности, находящихся в стадии банкротства, в основных фондах организаций муниципальной формы собственности (на конец года, по полной учетной стоимости)</t>
  </si>
  <si>
    <t>процентов</t>
  </si>
  <si>
    <t>02</t>
  </si>
  <si>
    <t>Доля площади земельных участков, являющихся объектами налогообложения земельным налогом, в общей площади территории муниципального района</t>
  </si>
  <si>
    <t>03</t>
  </si>
  <si>
    <t>Площадь земельных участков, предоставленных для строительства в расчете на 10 тыс. человек населения, - всего</t>
  </si>
  <si>
    <t>04</t>
  </si>
  <si>
    <t>05</t>
  </si>
  <si>
    <t>Доля многоквартирных домов, расположенных на земельных участках, в отношении которых осуществлен государственный кадастровый учет</t>
  </si>
  <si>
    <t>06</t>
  </si>
  <si>
    <t xml:space="preserve">Доля граждан, использующих механизм получения государственных и муниципальных услуг в электронной форме, процентов </t>
  </si>
  <si>
    <t>07</t>
  </si>
  <si>
    <t>3</t>
  </si>
  <si>
    <t>Архивное дело</t>
  </si>
  <si>
    <t>Предоставление заявителям государственных и муниципальных услуг в области архивного дела в установленные законодательством сроки от общего количества предоставленных государственных и муниципальных услуг в области архивного дела</t>
  </si>
  <si>
    <t>1,5</t>
  </si>
  <si>
    <t>1,8</t>
  </si>
  <si>
    <t>4</t>
  </si>
  <si>
    <t>Создание условий для государственной регистрации актов гражданского состояния</t>
  </si>
  <si>
    <t>целевые показатели подпрограммой  не предусмотрены</t>
  </si>
  <si>
    <t>5</t>
  </si>
  <si>
    <t>Проведение общерайонных торжественных мероприятий</t>
  </si>
  <si>
    <t>Приложение 2 к муниципальной программе "Муниципальное управление"</t>
  </si>
  <si>
    <t>Перечень основных мероприятий муниципальной программы</t>
  </si>
  <si>
    <t>Наименование подпрограммы, основного мероприятия, мероприятия</t>
  </si>
  <si>
    <t>Исполнители</t>
  </si>
  <si>
    <t>Срок выполнения</t>
  </si>
  <si>
    <t>Ожидаемый непосредственный результат</t>
  </si>
  <si>
    <t>Взаимосвязь с целевыми показателями (индикаторами)</t>
  </si>
  <si>
    <t>МП</t>
  </si>
  <si>
    <t>ОМ</t>
  </si>
  <si>
    <t>М</t>
  </si>
  <si>
    <t>Подпрограмма «Организация муниципального управления»</t>
  </si>
  <si>
    <t xml:space="preserve">Аппарат </t>
  </si>
  <si>
    <t> 2021-2025 годы</t>
  </si>
  <si>
    <t> Обеспечение эффективного исполнения органами МСУ своих полномочий</t>
  </si>
  <si>
    <t>Осуществление мероприятий направленных  на содержание работников органов местного самоуправления (ФОТ), осуществление закупок товаров работ услуг необходимых для обеспечения деятельности органов местного самоуправления</t>
  </si>
  <si>
    <t>Аппарат</t>
  </si>
  <si>
    <t>2021-2025 годы</t>
  </si>
  <si>
    <t>Обеспечение эффективного исполнения органами МСУ своих полномочий</t>
  </si>
  <si>
    <t>Улучшение условий охраны труда, в т.ч. специальная оценка условий труда</t>
  </si>
  <si>
    <t>ежегодно</t>
  </si>
  <si>
    <t>Пенсионное обеспечение муниципальных служащих и лиц замещавших муниципальные должности</t>
  </si>
  <si>
    <t xml:space="preserve">Обеспечение деятельности централизованных бухгалтерий и прочих подведомственных учреждений </t>
  </si>
  <si>
    <t>Оказание социальной помощи почетным гражданам</t>
  </si>
  <si>
    <t>Организация работ по размещению муниципального заказа</t>
  </si>
  <si>
    <t> Контрактная служба</t>
  </si>
  <si>
    <t> Выполнение федерального законодательства в сфере закупок</t>
  </si>
  <si>
    <t>Обеспечение муниципальных нужд в целях повышения эффективности, результативности осуществления закупок товаров, работ, услуг, обеспечения гласности и прозрачности осуществления таких закупок, предотвращения коррупции и других злоупотреблений в сфере таких закупок, в части, касающейся:</t>
  </si>
  <si>
    <t>- планирования закупок товаров, работ, услуг;</t>
  </si>
  <si>
    <t>Контрактная служба</t>
  </si>
  <si>
    <t>2021-2025годы</t>
  </si>
  <si>
    <t>Выполнение федерального законодательства в сфере закупок</t>
  </si>
  <si>
    <t>-определения поставщиков (подрядчиков, исполнителей);</t>
  </si>
  <si>
    <t>-заключения контрактов,  предметом которых являются поставка товара, выполнение работы, оказание услуги (в том числе приобретение недвижимого имущества или аренда имущества), от имени муниципального образования</t>
  </si>
  <si>
    <t>-исполнения контрактов;</t>
  </si>
  <si>
    <t>-мониторинга закупок товаров, работ, услуг;</t>
  </si>
  <si>
    <t>Уполномоченный на осуществление контроля в сфере закупок в органе МСУ</t>
  </si>
  <si>
    <t>6</t>
  </si>
  <si>
    <t>-аудита в сфере закупок товаров, работ, услуг;</t>
  </si>
  <si>
    <t>Контрольно-счетный орган муниципального образования</t>
  </si>
  <si>
    <t>7</t>
  </si>
  <si>
    <t>-контроля за соблюдением законодательства Российской Федерации и иных нормативных правовых актов о контрактной системе в сфере закупок товаров, работ, услуг для обеспечения государственных и муниципальных нужд.</t>
  </si>
  <si>
    <t>Орган местного самоуправления уполномоченный на осуществление контроля в сфере закупок</t>
  </si>
  <si>
    <t xml:space="preserve"> </t>
  </si>
  <si>
    <t>Осуществление мер по противодействию коррупции</t>
  </si>
  <si>
    <t>2021-2025 годы </t>
  </si>
  <si>
    <t>09.1.01-09.1.06</t>
  </si>
  <si>
    <t xml:space="preserve">Проведение заседаний Совета при Главе МО по противодействию коррупции с участием представителей государственных органов, органов местного самоуправления, правоохранительных, судебных органов, политических партий, иных общественных объединений </t>
  </si>
  <si>
    <t>Аппарат  </t>
  </si>
  <si>
    <t>Организация и совершенствование работы Совета при Главе муниципального образования </t>
  </si>
  <si>
    <t>09.1.02-09.1.06</t>
  </si>
  <si>
    <t>Разработка и утверждение  планов работы органов местного самоуправления и структурных подразделений по реализации мер по противодействию коррупции</t>
  </si>
  <si>
    <t>Аппарат, руководители структурных подразделений</t>
  </si>
  <si>
    <t> Совершенствование системы планирования работы органов местного самоуправления</t>
  </si>
  <si>
    <t>Организация и проведение антикоррупционной экспертизы муниципальных правовых актов и их проектов</t>
  </si>
  <si>
    <t>Правовой отдел Аппарата</t>
  </si>
  <si>
    <t>Продолжение работы по проведению антикоррупционной экспертизы нормативных правовых актов</t>
  </si>
  <si>
    <t>09.01.01-09.1.06</t>
  </si>
  <si>
    <t xml:space="preserve">Совершенствование системы информирования населения  </t>
  </si>
  <si>
    <t>Анализ жалоб и обращений граждан на предмет наличия  в них информации о фактах коррупции со стороны лиц, замещающих муниципальные должности и муниципальных служащих</t>
  </si>
  <si>
    <t>Организационный сектор Аппарата</t>
  </si>
  <si>
    <t>Снижение числа жалоб</t>
  </si>
  <si>
    <t>Контроль за соблюдением муниципальными служащими ограничений и запретов, требований к служебному поведению и урегулированию конфликта интересов, а также требований, установленных законодательством о противодействии коррупции</t>
  </si>
  <si>
    <t>Недопущение случаев нарушения законодательства о противодействии коррупции</t>
  </si>
  <si>
    <t>09.1.02, 09.1.03</t>
  </si>
  <si>
    <t xml:space="preserve">Обеспечение эффективной работы комиссии по соблюдению требований к служебному поведению муниципальных служащих и урегулированию конфликта интересов </t>
  </si>
  <si>
    <t>Повышение эффективности работы указанной комиссии</t>
  </si>
  <si>
    <t>09.1.02-9.1.03</t>
  </si>
  <si>
    <t>Предоставление информации в Администрацию Главы и Правительства УР об исполнении планов по противодействию коррупции, фактах привлечения к ответственности руководителей и сотрудников подведомственных организаций, учреждений</t>
  </si>
  <si>
    <t>Своевременность информирования Администрации Главы и Правительства УР</t>
  </si>
  <si>
    <t>09.1.02-9.1.06</t>
  </si>
  <si>
    <t>10</t>
  </si>
  <si>
    <t>Участие представительного органа в антикоррупционной политике</t>
  </si>
  <si>
    <t xml:space="preserve"> Размещение в районных СМИ   информации о деятельности по противодействию коррупции </t>
  </si>
  <si>
    <t>Информирование населения о проводимой работе</t>
  </si>
  <si>
    <t>12</t>
  </si>
  <si>
    <t>Взаимодействие с территориальными органами федеральных органов государственной власти, органами государственной власти УР, осуществляющими меры по противодействию коррупции, по информационному обмену и анализу практики рассмотрения представлений (сообщений, информации)</t>
  </si>
  <si>
    <t>Обмен опытом</t>
  </si>
  <si>
    <t>13</t>
  </si>
  <si>
    <t>Осуществление комплекса организационных, разъяснительных и иных мер по вопросам противодействия коррупции, в том числе соблюдения ограничений и запретов, исполнения обязанностей, получения подарков, получения и дачи взятки, посредничества во взяточничестве в виде штрафов, кратных сумме коммерческого подкупа или взятки, увольнения в связи с утратой доверия, о порядке проверки сведений о доходах и расходах</t>
  </si>
  <si>
    <t>Доведение до руководителей органов МСУ и муниципальных служащих требований законодательства попротиводействию коррупции</t>
  </si>
  <si>
    <t>Проведение мониторинга реализации мер по противодействию коррупции в органах местного самоуправления</t>
  </si>
  <si>
    <t>Совершенствование  работы по противодействию коррупции</t>
  </si>
  <si>
    <t>Повышение квалификации муниципальных служащих по вопросам противодействия коррупции</t>
  </si>
  <si>
    <t>Повышения уровня образования муниципальных служащих</t>
  </si>
  <si>
    <t>Организация мероприятий по опубликованию (размещению) муниципальных правовых актов и иной информации в целях информирования жителей муниципального образования</t>
  </si>
  <si>
    <t>Освещение в средствах массовой информации и размещение на официальных сайтах (страницах) органов местного самоуправления в сети «Интернет» результатов деятельности органов местного самоуправления, а также размещение информации на светодиодных экранах для оперативного информирования жителей района</t>
  </si>
  <si>
    <t>Структурные подразделения органов местного самоуправления</t>
  </si>
  <si>
    <t xml:space="preserve">Доведение до жителей района информации о работе органов местного самоуправления </t>
  </si>
  <si>
    <t>09.1.06</t>
  </si>
  <si>
    <t>Доведение до жителей района информации о работе органов местного самоуправления</t>
  </si>
  <si>
    <t>Организация подготовки, переподготовки и повышения квалификации кадров, развитие муниципальной службы</t>
  </si>
  <si>
    <t>Совершенствование системы профессиональной служебной деятельности</t>
  </si>
  <si>
    <t>Внедрение нормативных правовых актов, обеспечивающих развитие муниципальной службы и обеспечивающих деятельность муниципальных служащих</t>
  </si>
  <si>
    <t>Создание современных условий муниципальной службы</t>
  </si>
  <si>
    <t>09.1.11</t>
  </si>
  <si>
    <t>Организация проведения оценки результативности профессиональной служебной деятельности  муниципальных служащих</t>
  </si>
  <si>
    <t>Обучение муниципальных служащих и лиц, лиц, замещающих муниципальные должности, по программам профессионального образования (повышение квалификации и профессиональная переподготовка)</t>
  </si>
  <si>
    <t>09.1.08</t>
  </si>
  <si>
    <t xml:space="preserve">Внедрение на муниципальной службе эффективных технологий и современных методов кадровой работы  </t>
  </si>
  <si>
    <t>Повышение эффективности работы кадровой службы</t>
  </si>
  <si>
    <t>Подготовка и использование кадрового резерва на замещение должностей муниципальной службы</t>
  </si>
  <si>
    <t xml:space="preserve"> Привлечение на муниципальную службу квалифицированных специалистов</t>
  </si>
  <si>
    <t>09.1.07</t>
  </si>
  <si>
    <t>Назначение на должности муниципальной службы лиц, прошедших процедуру конкурса</t>
  </si>
  <si>
    <t>Обеспечение равного доступа граждан к муниципальной службе</t>
  </si>
  <si>
    <t>Работа по предоставлению муниципальных услуг «Установление и выплата ежемесячной доплаты к пенсии лицу, замещавшему муниципальную должность»,  «Назначение и выплата доплаты к пенсии лицам, замещавшим муниципальные должности муниципального образования» в соответствии с регламентами</t>
  </si>
  <si>
    <t>Обеспечение дополнительных гарантий</t>
  </si>
  <si>
    <t xml:space="preserve">Проведение       аттестации муниципальных    служащих, прием квалификационных экзаменов на присвоение классного чина    </t>
  </si>
  <si>
    <t>09.1.09</t>
  </si>
  <si>
    <t>Организация работы Совета по кадровой политике при Главе МО</t>
  </si>
  <si>
    <t>Повышение эффективности работы кадровой политики</t>
  </si>
  <si>
    <t>Организация проведения конкурса «Лучший муниципальный служащий»</t>
  </si>
  <si>
    <t>Повышение уровня социальной защищённости муниципальных служащих</t>
  </si>
  <si>
    <t>Повышение престижа муниципальной службы</t>
  </si>
  <si>
    <t xml:space="preserve">Формирование     системы          материального    и нематериального стимулирования  муниципальных    служащих         </t>
  </si>
  <si>
    <t>Повышение результативности муниципальной службы</t>
  </si>
  <si>
    <t>Проведение административной реформы</t>
  </si>
  <si>
    <t>постоянно</t>
  </si>
  <si>
    <t>Соответствие реестра  требованиям Федерального закона  «Об организации предоставления государственных и муниципальных услуг»</t>
  </si>
  <si>
    <t>Разработка  и внесение изменений в административные регламенты предоставления муниципальных услуг, исполнения муниципальных функций, их внедрение.</t>
  </si>
  <si>
    <t xml:space="preserve">Структурные подразделения Администрации </t>
  </si>
  <si>
    <t>Совершенствование административных регламентов</t>
  </si>
  <si>
    <t>Рабочие группы по разработке и внедрению муниципальных услуг</t>
  </si>
  <si>
    <t>По мере поступления проектов регламентов</t>
  </si>
  <si>
    <t>Совершенствование стандартов муниципальных услуг и административных регламентов</t>
  </si>
  <si>
    <t>Повышение прозрачности деятельности органов местного самоуправления, расширение аудитории, информированной о ходе административной реформы и предоставляемых муниципальных услугах</t>
  </si>
  <si>
    <t>Проведение социологических исследований:                                                      - «Мониторинг удовлетворенности населения муниципальными услугами в муниципальном образовании «Балезинский район»» (в соответствии с Указом Президента Российской Федерации от 28.04.2008г. №607, распоряжением Правительства Российской Федерации от 11.09.2008г. №1313-р)</t>
  </si>
  <si>
    <t>Установка информационных киосков:</t>
  </si>
  <si>
    <t>Повышение качества и доступности предоставления муниципальных услуг</t>
  </si>
  <si>
    <t xml:space="preserve">Размещение и обновление сведений о муниципальных услугах в информационных системах Удмуртской Республики «Реестр государственных и муниципальных услуг (функций)» и «Портал государственных и муниципальных услуг (функций)» </t>
  </si>
  <si>
    <t>Разработка проектов муниципальных правовых актов, регламентирующих взаимодействие органов местного самоуправления с социально ориентированными некоммерческими организациями</t>
  </si>
  <si>
    <t>Совершенствование муниципальной правовой базы для эффективного взаимодействия ОМСУ с гражданским обществом</t>
  </si>
  <si>
    <t>Исполнение действующего федерального законодательства об организации предоставления государственных и муниципальных услуг</t>
  </si>
  <si>
    <t>Оптимизация должностей и численности муниципальных служащих</t>
  </si>
  <si>
    <t>Аппарат, структурные подразделения Администрации</t>
  </si>
  <si>
    <t>Соответствие должностей и численности муниципальных служащих  нормативам, установленным  постановлением Правительства УР от 08.08.2011г. №278.</t>
  </si>
  <si>
    <t>Формирование и направление заявки на конкурсный отбор проектов реализации мероприятий административной реформы на поддержку из средств бюджета УР</t>
  </si>
  <si>
    <t>По мере объявления конкурса</t>
  </si>
  <si>
    <t>Привлечение средств из республиканского бюджета</t>
  </si>
  <si>
    <t>Организация обучения муниципальных служащих, задействованных в реализации административной реформы</t>
  </si>
  <si>
    <t>Повышение уровня квалификации муниципальных служащих</t>
  </si>
  <si>
    <t>Внедрение успешного опыта муниципального управления</t>
  </si>
  <si>
    <t>Совершенствование работы органов МСУ</t>
  </si>
  <si>
    <t>08</t>
  </si>
  <si>
    <t>Информатизация в органах местного самоуправления</t>
  </si>
  <si>
    <t>Развитие системы электронного документооборота в органах местного самоуправления Балезинского района</t>
  </si>
  <si>
    <t>Организация внутреннего и внешнего электронного документооборота</t>
  </si>
  <si>
    <t>Развитие системы межведомственного электронного взаимодействия в органах местного самоуправления Балезинского района</t>
  </si>
  <si>
    <t>Межведомственное электронное взаимодействие в рамках предоставления услуг</t>
  </si>
  <si>
    <t xml:space="preserve">Повышение прозрачности деятельности органов местного самоуправления </t>
  </si>
  <si>
    <t>Предоставление гражданам и организациям информации об условиях предоставления государственных и муниципальных услуг</t>
  </si>
  <si>
    <t xml:space="preserve"> Мероприятия, направленные на популяризацию получения государственных и муниципальных услуг в электронном виде</t>
  </si>
  <si>
    <t xml:space="preserve">Обеспечение открытости деятельности органов местного самоуправления </t>
  </si>
  <si>
    <t>Разработка нормативной документации в области защиты информации</t>
  </si>
  <si>
    <t>Совершенствование муниципальной правовой базы в области защиты информации</t>
  </si>
  <si>
    <t>09.1.01.</t>
  </si>
  <si>
    <t>Создание и развитие комплексных систем информационной безопасности информационных систем органов местного самоуправления, обеспечение информационной безопасности</t>
  </si>
  <si>
    <t>Обеспечение заданного уровня информационной безопасности информационных систем органов местного самоуправления</t>
  </si>
  <si>
    <t>Обучение муниципальных служащих органов местного самоуправления  к использованию информационных и телекоммуникационных технологий в профессиональной деятельности</t>
  </si>
  <si>
    <t xml:space="preserve">Мероприятия, направленные на выявление, уточнение, проведение кадастровых работ в целях формирования земельных участков </t>
  </si>
  <si>
    <t>09.2.01-09.2.07</t>
  </si>
  <si>
    <t xml:space="preserve">Кадастровые работы по формированию земельных участков и объектов недвижимости </t>
  </si>
  <si>
    <t>УИЗО</t>
  </si>
  <si>
    <t>Кадастровые работы:</t>
  </si>
  <si>
    <t>09.02.02,09.02.03,09.02.04,09.02.07</t>
  </si>
  <si>
    <t>по формированию земельных участков для целей строительства и для целей, не связанных со строительством;</t>
  </si>
  <si>
    <t>по формированиюземельных участков для индивидуального жилищного строительства, с целью дальнейшего предоставления с торгов;</t>
  </si>
  <si>
    <t>по формированию земельных участков  с целью дальнейшего предоставления гражданам, признанными нуждающимися в жилых помещениях, многодетным семьям  в соответствии с Законом Удмуртской Республики  от 16 декабря 2002 г. № 68-РЗ;</t>
  </si>
  <si>
    <t>по постановке на кадастровый учет земельных участков на которых расположены здания, в том числе: многоквартирные дома;</t>
  </si>
  <si>
    <t>по исправлению реестровых ошибок,  уточнению местоположения объектов капитального строительства;</t>
  </si>
  <si>
    <t>подготовка технической документации для постановке на кадастровый учет выявленных бесхозяйных объектовна территории муниципального района;</t>
  </si>
  <si>
    <t>09.02.04,09.02.07</t>
  </si>
  <si>
    <t xml:space="preserve">Содержание имущества муниципальной казны </t>
  </si>
  <si>
    <t xml:space="preserve">Содержание и упавление имуществом муниципальной казны. </t>
  </si>
  <si>
    <t>09.02.01</t>
  </si>
  <si>
    <t xml:space="preserve">Осуществление муниципального земельного контроля </t>
  </si>
  <si>
    <t xml:space="preserve">Реализация контрольных функций </t>
  </si>
  <si>
    <t>09.2.02,09.2.04, 09.2.07</t>
  </si>
  <si>
    <t>Мероприятия по оказанию муниципальных услуг по заявлениям юридических и физических лиц</t>
  </si>
  <si>
    <t>Качественное и результативное оказание муниципальных услуг по заявлениям юридических и физических лиц</t>
  </si>
  <si>
    <t>09.2.04,09.2.06, 09.2.07</t>
  </si>
  <si>
    <t>Организация хранения, комплектования и использования документов  Архивного фонда УР и других архивных документов</t>
  </si>
  <si>
    <t>Хранение, комплектование, учет и использование документов Архивного фонда УР и других архивных документов</t>
  </si>
  <si>
    <t>09.3.02-09.3.05</t>
  </si>
  <si>
    <t xml:space="preserve">Работы по повышению уровня безопасности архивов и сохранности архивных фондов (реализация противопожарных мер, обеспечение охраны объектов, оснащение оборудованием и материалами для хранения документов на различных видах носителей) </t>
  </si>
  <si>
    <t xml:space="preserve">Поддержание в рабочем состоянии пожарно-охранной сигнализации, системы вентиляции и кондиционирования воздуха до 100%. Контроль температурно-влажностного режима – до 100%. Картонирование архивных документов – до 100%. </t>
  </si>
  <si>
    <t>09.3.02</t>
  </si>
  <si>
    <t>Физико-химическая и техническая обработка документов Архивного фонда Удмуртской Республики и других архивных документов</t>
  </si>
  <si>
    <t>Выполнение работ по реставрации, подшивке и переплету архивных документов на бумажном носителе 20-25 листов ежегодно, подшивка 30 дел. Консервационно-профилактическая обработка аудиовизуальных и электронных документов.</t>
  </si>
  <si>
    <t xml:space="preserve">Комплектование Архивного фонда  Удмуртской Республики </t>
  </si>
  <si>
    <t>Прием на постоянное хранение в архивный отдел 5 тыс. дел от организаций – источниках комплектования  архивного отдела Администрации муниципального образования «Балезинский район» сверх установленных  законодательством сроков их временного хранения;</t>
  </si>
  <si>
    <t>09.3.04</t>
  </si>
  <si>
    <t>Расширение доступа к документам Архивного фонда Удмуртской Республики и их популяризация</t>
  </si>
  <si>
    <t>Проведение 80 информационных мероприятий в форме  экспонирование документальных выставок, подготовка радиопередач, публикация статей и подборок документов, в том числе в сети Интернет</t>
  </si>
  <si>
    <t>09.3.05</t>
  </si>
  <si>
    <t xml:space="preserve">Ведение государственного учета архивных документов, хранящихся в архивном отделе по установленным формам учета и отчетности, обеспечение включения в общеотраслевой учетный программный  комплекс «Архивный фонд» 100 % архивных дел </t>
  </si>
  <si>
    <t>09.3.03</t>
  </si>
  <si>
    <t xml:space="preserve">Модернизация технологий работы на основании внедрения современных информационных и телекоммуникационных технологий </t>
  </si>
  <si>
    <t>2015-2022 годы</t>
  </si>
  <si>
    <t>Оцифровка  архивных дел, внедрение автоматизированных программных комплексов, формирование автоматизированных баз данных, оснащение в архивном отделе общественного места доступа к информационным ресурсам</t>
  </si>
  <si>
    <t>09.3.03,09.3.05</t>
  </si>
  <si>
    <t>Введение в базу данных «Архивный фонд» 100% фондов, 100%, описей и 100% заголовков дел. Запись тематических БД в 3-х программах</t>
  </si>
  <si>
    <t>Оцифровка 2,0% архивных дел, хранящихся в архивном отделе Администрации муниципального образования «Балезинский  район»</t>
  </si>
  <si>
    <t>Оснащение необходимым компьютерным оборудованием с выходом в сеть «Интернет» в архивном отделе Администрации муниципального образования «Балезинский район» общественного места доступа граждан  к информационным ресурсам</t>
  </si>
  <si>
    <t>Предоставление муниципальных  и переданных государственных  услуг юридическим и физическим лицам</t>
  </si>
  <si>
    <t>Предоставление муниципальных  услуг юридическим и физическим лицам</t>
  </si>
  <si>
    <t>09.3.01,09.3.04, 09.3.05</t>
  </si>
  <si>
    <t>Предоставление гражданам и организациям архивной информации и копий архивных документов</t>
  </si>
  <si>
    <t>Прием и исполнение 6000 запросов граждан и организаций о предоставлении архивной информации в законодательно установленные сроки, в том числе в режиме «Одного окна»</t>
  </si>
  <si>
    <t>09.3.05,09.3.01</t>
  </si>
  <si>
    <t>Предоставление доступа в читальном зале архивного отдела 100 пользователям к 600 архивным документам.</t>
  </si>
  <si>
    <t>09.3.05, 09.3.01</t>
  </si>
  <si>
    <t>Оказание методической и практической помощи в работе по организации документов в делопроизводстве, отбору и передаче в состав Архивного фонда Удмуртской Республики архивных документов, находящихся на временном хранении, подготовке нормативных и методических документов по вопросам делопроизводства и архивного дела</t>
  </si>
  <si>
    <t>Проведение 400 мероприятий отдела по вопросам оказания методической и практической помощи организациям-источникам комплектования архивного отдела Администрации муниципального образования «Балезинский  район».</t>
  </si>
  <si>
    <t>Предоставление доступа  пользователям в читальном зале архивного отдела к архивным документам, отнесенным к собственности УР</t>
  </si>
  <si>
    <t>Предоставление государственных услуг по оказанию методической помощи органам государственной власти УР, государственным и унитарным предприятиям УР, включая казенные предприятия, и государственным  учреждениям УР, расположенным на территории Балезинского  района, по обеспечению сохранности, упорядочению, комплектованию, учету и использованию архивных документов</t>
  </si>
  <si>
    <t>Оказание методической помощи органам государственной власти УР, государственным и унитарным предприятиям УР, включая казенные предприятия, и государственным  учреждениям УР, расположенным на территории Балезинского района, по обеспечению сохранности, упорядочению, комплектованию, учету и использованию архивных документов</t>
  </si>
  <si>
    <t>Предоставление государственной услуги по предоставлению государственным организациям УР, иным организациям и гражданам оформленных в установленном порядке  архивных справок или копий архивных документов, относящихся к собственности УР</t>
  </si>
  <si>
    <t>Прием и исполнение более 2000 запросов граждан и организаций по архивным документам, отнесенным к  собственности УР, в установленные законодательством сроки, в том числе в режиме «Одного окна»</t>
  </si>
  <si>
    <t>09.3.05, 09.3.01, 09.3.03,</t>
  </si>
  <si>
    <t> Выполнение переданных отдельных государственных полномочий  Удмуртской Республики надлежащим образом в соответствии  с Законом Удмуртской Республики от 29 декабря 2005 года № 82-РЗ «О наделении органов местного самоуправления отдельными государственными полномочиями в области архивного дела»</t>
  </si>
  <si>
    <t>09.3.02-09.2.05</t>
  </si>
  <si>
    <t>Обеспечить временное хранение более 14 тыс. дел, отнесенных к  собственности УР</t>
  </si>
  <si>
    <t>Организация приема в  архивный отдел архивных документов, отнесенных  к собственности Удмуртской Республики</t>
  </si>
  <si>
    <t>Планируется принять 250 дел, отнесенных к собственности Удмуртской Республики</t>
  </si>
  <si>
    <t>09.5.04</t>
  </si>
  <si>
    <t>09.5.03</t>
  </si>
  <si>
    <t>09.5.05</t>
  </si>
  <si>
    <t>государственная регистрация актов гражданского состояния</t>
  </si>
  <si>
    <t> Отдел ЗАГС </t>
  </si>
  <si>
    <t xml:space="preserve">Осуществление переданных государтсвенных полномочий по регистрации актов гражданского состояния </t>
  </si>
  <si>
    <t xml:space="preserve">подпрограммой не предусмотренны </t>
  </si>
  <si>
    <t>Государственная регистрация рождения, заключения брака, расторжения брака, усыновления (удочерения), установления отцовства, перемены имени, смерти</t>
  </si>
  <si>
    <t> Предоставление государственных услуг по государственной регистрации актов гражданского состояния на территории Балезинского района</t>
  </si>
  <si>
    <t>Внесение исправлений, изменений в первые экземпляры в записи актов гражданского состояния</t>
  </si>
  <si>
    <t> Отдел  ЗАГС</t>
  </si>
  <si>
    <t> Актуализация первых экземпляров записей актов гражданского состояния  </t>
  </si>
  <si>
    <t>Восстановление и аннулирование записей актов гражданского состояния на основании решения суда</t>
  </si>
  <si>
    <t>Осуществление учета обработки книг государственной регистрации актов гражданского состояния, собранных из первых экземпляров записей актов гражданского состояния, обеспечение надлежащих условий их хранения в течение установленного федеральным законом срока</t>
  </si>
  <si>
    <t> Обеспечение сохранности книг государственной регистрации актов гражданского состояния (актовых книг), собранных из первых экземпляров записей актов гражданского состояния</t>
  </si>
  <si>
    <t>Выдача повторных свидетельств о государственной регистрации актов гражданского состояния, иных документов, подтверждающих наличие или отсутствие фактов государственной регистрации актов гражданского состояния</t>
  </si>
  <si>
    <t>Осуществление учета, надлежащего хранения и контроля за использованием бланков свидетельств о государственной регистрации актов гражданского состояния, представления в установленном порядке в уполномоченный орган государственной власти Удмуртской Республики (Комитет по делам ЗАГС) отчетов по движению указанных бланков</t>
  </si>
  <si>
    <t>Отдел  ЗАГС </t>
  </si>
  <si>
    <t>Обеспечение сохранности бланков свидетельств о государственной регистрации актов гражданского состояния </t>
  </si>
  <si>
    <t xml:space="preserve">Предоставление государственных услуг в сфере государственной регистрации актов гражданского состояния  </t>
  </si>
  <si>
    <t>Предоставление государственных услуг по государственной регистрации актов гражданского состояния на территории Балезинского района</t>
  </si>
  <si>
    <t>Предоставление государственной услуги по государственной регистрации актов гражданского состояния  (рождения, заключения брака, расторжения брака, усыновления (удочерения), установления отцовства, перемены имени и смерть), в том числе выдаче повторных свидетельств (справок), подтверждающих факт государственной регистрации акта гражданского состояния, внесению исправлений и (или) изменений в записи актов гражданского состояния, восстановлению и аннулированию записей актов гражданского состояния</t>
  </si>
  <si>
    <t> Предоставление государственных услуг по государственной регистрации актов гражданского состояния на территории Балезинского района </t>
  </si>
  <si>
    <t>Предоставление государственной услуги по истребованию личных документов</t>
  </si>
  <si>
    <t> Отдел ЗАГС</t>
  </si>
  <si>
    <t> Предоставление государственных услуг по истребованию личных документов </t>
  </si>
  <si>
    <t> Формирование, систематизация, обработка, учет и хранение первых экземпляров записей актов гражданского состояния, составленных отделом  ЗАГС</t>
  </si>
  <si>
    <t> Обеспечение сохранности и использование документов отдела ЗАГС </t>
  </si>
  <si>
    <t>Проведение научно-технической обработки и переплета записей актов гражданского состояния за предыдущий год, составление на них описей и истории фонда</t>
  </si>
  <si>
    <t>Отдел ЗАГС </t>
  </si>
  <si>
    <t>Формирование актовых книг о государственной регистрации актов гражданского состояния за предыдущий год </t>
  </si>
  <si>
    <t>Обеспечение сохранности книг государственной регистрации актовгражданского состояния</t>
  </si>
  <si>
    <t>Соблюдение светового, температурно-влажностного, санитарно-гигиенического, охранного и противопожарного режимов хранения документов </t>
  </si>
  <si>
    <t xml:space="preserve">Формирование и ведение электронного фонда первых записей актов гражданского состояния, составленных отделом ЗАГС </t>
  </si>
  <si>
    <t> Снижение риска порчи и утраты бумажных документов, повышение оперативности предоставления государственных услуг в сфере государственной регистрации актов гражданского состояния</t>
  </si>
  <si>
    <t>Ввод в электронную базу первых экземпляров записей актов гражданского состояния</t>
  </si>
  <si>
    <t> Увеличение  записей актов гражданского состояния в электронном виде</t>
  </si>
  <si>
    <t>Приложение 3 к программе "Муниципальное управление"</t>
  </si>
  <si>
    <t>Финансовая оценка применения мер муниципального регулирования</t>
  </si>
  <si>
    <t>Наименование меры                                        муниципального регулирования</t>
  </si>
  <si>
    <t>Показатель применения меры</t>
  </si>
  <si>
    <t>Финансовая оценка результата, тыс. руб.</t>
  </si>
  <si>
    <t xml:space="preserve">Краткое обоснование необходимости применения меры </t>
  </si>
  <si>
    <t>Наименование меры                                        государственного регулирования</t>
  </si>
  <si>
    <t>2021 год</t>
  </si>
  <si>
    <t>2022 год</t>
  </si>
  <si>
    <t>2023 год</t>
  </si>
  <si>
    <t>2024 год</t>
  </si>
  <si>
    <t>2025 год</t>
  </si>
  <si>
    <t>Номиатиные акты, предусматривающие льготы и другие меры муниципального регулирования отсутствуют.</t>
  </si>
  <si>
    <t xml:space="preserve">Прогноз сводных показателей муниципальных заданий на оказание муниципальных услуг (выполнение работ) </t>
  </si>
  <si>
    <t>ГРБС</t>
  </si>
  <si>
    <t>Наименование муниципальной услуги(работы)</t>
  </si>
  <si>
    <t>Наименование показателя</t>
  </si>
  <si>
    <t>Единица измерения</t>
  </si>
  <si>
    <t>Наименование муниципальной программы, подпрограммы, основного мероприятия, мероприятия</t>
  </si>
  <si>
    <t>Ответственный исполнитель, соисполнитель</t>
  </si>
  <si>
    <t>Код бюджетной классификации</t>
  </si>
  <si>
    <t>Рз</t>
  </si>
  <si>
    <t>Пр</t>
  </si>
  <si>
    <t>ЦС</t>
  </si>
  <si>
    <t>ВР</t>
  </si>
  <si>
    <t>Всего</t>
  </si>
  <si>
    <t xml:space="preserve">Всего </t>
  </si>
  <si>
    <t>045</t>
  </si>
  <si>
    <t>0910160010</t>
  </si>
  <si>
    <t>121</t>
  </si>
  <si>
    <t>129</t>
  </si>
  <si>
    <t>0910160030</t>
  </si>
  <si>
    <t>122</t>
  </si>
  <si>
    <t>244</t>
  </si>
  <si>
    <t>851</t>
  </si>
  <si>
    <t>0910161710</t>
  </si>
  <si>
    <t>312</t>
  </si>
  <si>
    <t>0910160120</t>
  </si>
  <si>
    <t>870</t>
  </si>
  <si>
    <t>330</t>
  </si>
  <si>
    <t>0920162010</t>
  </si>
  <si>
    <t>0920160090</t>
  </si>
  <si>
    <t>0920160180</t>
  </si>
  <si>
    <t>0930304360</t>
  </si>
  <si>
    <t>0940259300</t>
  </si>
  <si>
    <t>Прогнозная (справочная) оценка ресурсного обеспечения реализации муниципальной программы за счет всех источников финансирования</t>
  </si>
  <si>
    <t>Наименование муниципальной программы, подпрограммы</t>
  </si>
  <si>
    <t>Источник финансирования</t>
  </si>
  <si>
    <t>Оценка расходов, тыс. рублей</t>
  </si>
  <si>
    <t xml:space="preserve">Итого </t>
  </si>
  <si>
    <t>бюджет Балезинского района</t>
  </si>
  <si>
    <t>в том числе:</t>
  </si>
  <si>
    <t>собственные средства бюджета Балезинского района</t>
  </si>
  <si>
    <t>субсидии из бюджета Удмуртской Республики</t>
  </si>
  <si>
    <t>субвенции из бюджета Удмуртской Республики</t>
  </si>
  <si>
    <t>иные межбюджетные трансферты из бюджета Удмуртской республики, имеющие целевое назначение</t>
  </si>
  <si>
    <t>субвенции из бюджетов поселений</t>
  </si>
  <si>
    <t>средства бюджета Удмуртской Республики, планируемые к привлечению</t>
  </si>
  <si>
    <t>бюджеты поселений, входящих в состав Балезинского района</t>
  </si>
  <si>
    <t xml:space="preserve">иные источники </t>
  </si>
  <si>
    <t xml:space="preserve">ед. </t>
  </si>
  <si>
    <t>ед</t>
  </si>
  <si>
    <t>09.1.07-09.1.09</t>
  </si>
  <si>
    <t>09.01.06</t>
  </si>
  <si>
    <t>09.1.2,09.1.3</t>
  </si>
  <si>
    <t>09.1.07-09.1.10</t>
  </si>
  <si>
    <t>09.1.10</t>
  </si>
  <si>
    <t>09.1.1, 09.1.10</t>
  </si>
  <si>
    <t>Положительная оценка деятельности работников ОМСУ со стороны населения (по итогам анкетирования)</t>
  </si>
  <si>
    <t>09.1.01-09.1.13</t>
  </si>
  <si>
    <t>09.1.01.-09.1.13</t>
  </si>
  <si>
    <t>09.1.1,09.1.10, 09.1.13</t>
  </si>
  <si>
    <t>09.1.13</t>
  </si>
  <si>
    <t>09.1.1,09.1.11,       09.1.13</t>
  </si>
  <si>
    <t>Публикация материалов в СМИ</t>
  </si>
  <si>
    <t>09.1.1.,09.1.13</t>
  </si>
  <si>
    <t>09.01.13</t>
  </si>
  <si>
    <t>09.1. 1, 09.1.05, 09.1.10-09.1.13</t>
  </si>
  <si>
    <t>09.1.14</t>
  </si>
  <si>
    <t>09.01.06,09.01.11,</t>
  </si>
  <si>
    <t>09.1.01</t>
  </si>
  <si>
    <t>09.1.04,09.01.13</t>
  </si>
  <si>
    <t>09.1.07, 09.1.13</t>
  </si>
  <si>
    <t>Проведение мониторинга общественного мнения об эффективности муниципальной службы и результативности профессиональной служебной деятельности муниципальных служащих</t>
  </si>
  <si>
    <t>Обеспечение открытости муниципальной службы</t>
  </si>
  <si>
    <t>09.1.02,09.1.03</t>
  </si>
  <si>
    <t>Мониторинг эффективности муниципального контроля в соответствии с Постановление Правительства РФ от 05.04.2010 № 215 "Об утверждении Правил подготовки докладов об осуществлении государтсвенного контроля (надзора), муниципального контроля в соответствующих сферах деятельности такого контроля (надзора)"</t>
  </si>
  <si>
    <t xml:space="preserve">Анализ состояния муниципального контроля </t>
  </si>
  <si>
    <t>09.1. 01, 09.1.08, 09.1.11-09.1.14</t>
  </si>
  <si>
    <t>Приложение 4 к муниципальной программе "Муниципальное управление"</t>
  </si>
  <si>
    <t>Приложение №5 к муниципальной программе "Муниципальное управление"</t>
  </si>
  <si>
    <t xml:space="preserve">Обеспечение деятельности централизованных бухгалтерий и прочих подведомственных  учреждений </t>
  </si>
  <si>
    <t>Приложение №6                                                                              к муниципальной программе "Муниципальное управление"</t>
  </si>
  <si>
    <t>Комплексные кадастровые работы</t>
  </si>
  <si>
    <t>2022-2025 годы</t>
  </si>
  <si>
    <t>комплексные кадастровые работы с охватом кадастрового квартала: по подготовке технической документации по земельным участкам и объектам капитального строительства, по исправлению реестровых ошибок,  уточнению местоположения объектов капитального строительства; по уточнению границ и площади земельных участков и объектов капитального строиетльства</t>
  </si>
  <si>
    <t>09.02.02, 09.02.04,09.02.05,09.02.07</t>
  </si>
  <si>
    <t>Доля муниципальных услуг, для предоставления которых приняты административные регламенты, от общего количества муниципальных услуг, предоставляемых органами МСУ в муниципальном образовании «Муниципальный окург Балезинский район Удмуртской Республики"</t>
  </si>
  <si>
    <t>Доля муниципальных услуг, информация о которых размещена на Едином портале и Региональном портале государственных и муниципальных услуг (функций), от общего количества муниципальных услуг, предоставляемых в муниципальном образовании  «Муниципальный округ Балезинский район Удмуртской Республики»</t>
  </si>
  <si>
    <t>Увеличение доходов консолидированного бюджета муниципального образования «Муниципальное образование Балезинский район Удмуртской Республики»   от внесения земельных платежей, процентов к уровню базового периода (2009 года)</t>
  </si>
  <si>
    <t xml:space="preserve">Выполнение годового плана по поступлениям денежных средств в доходную часть бюджета муниципального образования "Муниципальный округ Балезинский район Удмуртской Республики" от использования имущества и земельных ресурсов </t>
  </si>
  <si>
    <t>Доля архивных документов, хранящихся в архивном отделе в нормативных условиях, обеспечивающих их постоянное (вечное) хранение, в общем  количестве документов архивного отдела Аппарата Главы муниципального Главы муниципального образования, Совета депутатов и Администрации района</t>
  </si>
  <si>
    <t xml:space="preserve">Удельный вес архивных единиц хранения, включенных в автоматизированные информационно-поисковые системы архивного отдела , в общем объеме дел, хранящихся в архивном отделе Аппарата Главы муниципального Главы муниципального образования, Совета депутатов и Администрации района </t>
  </si>
  <si>
    <t>Удельный вес документов Архивного фонда Удмуртской Республики, хранящихся сверх установленных сроков их временного хранения  в организациях-источниках комплектования  архивного отдела Аппарата Главы муниципального Главы муниципального образования, Совета депутатов и Администрации района</t>
  </si>
  <si>
    <t>Доля архивных документов, включая фонды аудио- и видеоархивов, переведенных в электронную форму, в общем  объеме документов хранящихся в архивном  отделе Аппарата Главы муниципального Главы муниципального образования, Совета депутатов и Администрации района</t>
  </si>
  <si>
    <t>Аппарат  Главы муниципального Главы муниципального образования, Совета депутатов и Администрации района (далее – Аппарат)</t>
  </si>
  <si>
    <t>Выплаты из резервного фонда Администрации муниципального образования  «Муниципальный окург Балезинский район Удмуртской Республики»</t>
  </si>
  <si>
    <t>Размещение  на официальном сайте муниципального образования «Муниципальный окург Балезинский район Удмуртской Республики» правовых актов, разрабатываемых органами МСУ в целях проведения независимой антикоррупционной экспертизы</t>
  </si>
  <si>
    <t>Предоставление в Совет депутатов муниципального обазования «Муниципальный окург Балезинский район Удмуртской Республики» отчета об исполнении мероприятий по реализации мер антикоррупционной политики</t>
  </si>
  <si>
    <t>Публикация муниципальных правовых актов в общественно-политической  газете Балезинского района «Вперед»</t>
  </si>
  <si>
    <t>Сектор информационных технологий  организационного отдела Аппарата</t>
  </si>
  <si>
    <t xml:space="preserve">Сектор по кадровой работе Аппарата  </t>
  </si>
  <si>
    <t>Формирование и ведение реестра муниципальных услуг Администрации муниципального образования «Муниципальный окург Балезинский район Удмуртской Республики».</t>
  </si>
  <si>
    <t xml:space="preserve">Отдел экономики Администрации </t>
  </si>
  <si>
    <t>Проведение заседаний рабочей группы по направлению «Разработка и внедрение стандартов муниципальных услуг, предоставляемых Администрацией муниципального образования  «Муниципальный окург Балезинский район Удмуртской Республики», административных регламентов в Администрации муниципального образования «Муниципальный окург Балезинский район Удмуртской Республики»</t>
  </si>
  <si>
    <t>Обновление информации на официальном Интернет-сайте муниципального образования «Муниципальный окург Балезинский район Удмуртской Республики»                                                                                                                           -    «Административная реформа»,                                                                                                                                                                                                       - «Антикоррупционные  мероприятия»,                                                                                                                                                                                                         - «Муниципальные услуги»</t>
  </si>
  <si>
    <t xml:space="preserve">Сектор информационных технологий организационного отдела Аппарата, структурные подразделения Администрации </t>
  </si>
  <si>
    <t xml:space="preserve"> - в структурных подразделениях Администрации  "Муниципального образования Балезинский район Удмуртской Республики"  и в муниципальных учреждениях</t>
  </si>
  <si>
    <t>Пресс-конференции руквовдителей структурных подразделений Администрации муниципального образования "Муниципальный окург Балезинский район Удмуртской Республики" по реализации мероприятий административной реформы</t>
  </si>
  <si>
    <t>Рассмотрение жалоб на решения и действия (бездействие)органов Администрации муниципального образования «Муниципальный окург Балезинский район Удмуртской Республики», предоставляющих муниципальные услуги, их должностных лиц и специалистови принятие по ним решений</t>
  </si>
  <si>
    <t>Получение информации об удовлетворенности населения  качеством предоставления муниципальных услуг, результативности проведения административной реформы в муниципальном образовании «муниципальный окург Балезинский район Удмуртской Республики»</t>
  </si>
  <si>
    <t>Сектор информационных технологий организационного отдела Аппарата</t>
  </si>
  <si>
    <t>Развитие и совершенствование официального сайта муниципального образования «Муниципальный окург Балезинский район Удмуртской Республики»</t>
  </si>
  <si>
    <t>развитие официальных сайтов  муниципальных учреждений, предприятий</t>
  </si>
  <si>
    <t>Управление имущественных и земельных отношений Администрации муниципального образования "Муниципальный окург Балезинский район Удмуртской Республики" (далее-УИЗО)</t>
  </si>
  <si>
    <t>подготовка технической документации объектов недвижимости муниципального образования "Муниципальный окург Балезинский район Удмуртской Республики".</t>
  </si>
  <si>
    <t xml:space="preserve">Мероприятия по проведению оценки стоимости имущества муниципального образования "Муниципальный окург Балезинский район Удмуртской Республики" </t>
  </si>
  <si>
    <t>Оценка муниципального имущества с целью пополнения бюджета муниципального образования "Муниципальный округ Балезинский район Удмуртской Республики"</t>
  </si>
  <si>
    <t xml:space="preserve">Архивный отдел Аппарата </t>
  </si>
  <si>
    <t xml:space="preserve">Государственный учет документов Архивного фонда УР, хранящихся в архивном отделе Аппарата Главы муниципального образования, Совета депутатов и Администрации района </t>
  </si>
  <si>
    <t> Архивный отдел Аппарата</t>
  </si>
  <si>
    <t>Внедрение автоматизированных программных комплексов, баз данных  к архивным документам, хранящимся в архивном отделе Аппарата Главы муниципального образования, Совета депутатов и Администрации района</t>
  </si>
  <si>
    <t>Перевод архивных документов, хранящихся в архивном отделе Аппарата Главы муниципального образования, Совета депутатов и Администрации района , в электронный вид (оцифровка)</t>
  </si>
  <si>
    <t>Оснащение в архивном отделе Аппарата Главы муниципального образования, Совета депутатов и Администрации района общественного места доступа к информационным ресурсам</t>
  </si>
  <si>
    <t>Обеспечение доступа к архивным документам (копиям) и справочно-поисковым системам к ним в читальном зале архивного отдела Аппарата Главы муниципального образования, Совета депутатов и Администрации района</t>
  </si>
  <si>
    <t>Предоставление государственных услуг по предоставлению архивных документов, относящихся к собственности УР временно хранящихся в архивном отделе, пользователям в читальный зал архивного отдела Аппарата Главы муниципального образования, Совета депутатов и Администрации района</t>
  </si>
  <si>
    <t>2021-2022 годы</t>
  </si>
  <si>
    <t>Ведение государственного учета архивных документов,  отнесенных к собственности УР, временно хранящихся в архивном отделе  по установленным формам учета и отчетности, обеспечение включения в общеотраслевой учетный программный  комплекс «Архивный фонд» 100 % архивных дел государственной собственности УР.</t>
  </si>
  <si>
    <t>Реализация переданных отдельных государственных полномочий по хранению, комплектованию, учету и использованию архивных документов, относящихся к собственности Удмуртской Республики, временно хранящихся в архивном отделе Администрации Аппарата Главы муниципального образования, Совета депутатов и Администрации района</t>
  </si>
  <si>
    <t>Обеспечение временного  хранения в архивном отделе Аппарата Главы муниципального образования, Совета депутатов и Администрации района архивных документов, относящихся к собственности Удмуртской Республики</t>
  </si>
  <si>
    <t xml:space="preserve">Государственный учет архивных документов, отнесенных к собственности УР, временно хранящихся в архивном отделе Аппарата Главы муниципального образования, Совета депутатов и Администрации района </t>
  </si>
  <si>
    <t>Использование архивных документов государственной собственности УР временно хранящихся в архивном отделе Аппарата Главы муниципального образования, Совета депутатов и Администрации района</t>
  </si>
  <si>
    <t> Организация и проведение информационных мероприятий в форме подготовки выставок, радиопередач, статей и др. на основе архивных документов, отнесенных к  собственности УР, временно хранящихся в архивном отделе Аппарата Главы муниципального образования, Совета депутатов и Администрации района</t>
  </si>
  <si>
    <t>247</t>
  </si>
  <si>
    <t>111</t>
  </si>
  <si>
    <t>119</t>
  </si>
  <si>
    <t>321</t>
  </si>
  <si>
    <t>853</t>
  </si>
  <si>
    <t>Осуществление мероприятий по прохождению государственной эксперизы и подготовке технической документации на строительство, реконструкцию (тех. перевооружение), капитальный ремонт объектов муниципальной собственности, а также проведение мероприятий по сбору иходных данных для осуществления проектно-изыскательских и других работ</t>
  </si>
  <si>
    <t xml:space="preserve">Получение заключения государственной эксперизы и данных для осуществления проэктно-изыскательских и других  работ </t>
  </si>
  <si>
    <t>Администрация муниципального образования "Муниципальный округ Балезинск район Удмуртской Республики"</t>
  </si>
  <si>
    <t>Администрация муниципального образования "Муниципальный округ Балезинск район Удмуртской Республики"(архив)</t>
  </si>
  <si>
    <t>Администрация муниципального образования "Муниципальный округ Балезинск район Удмуртской Республики"(ЗАГС)</t>
  </si>
  <si>
    <t>Администрация муниципального образования "Муниципальный оруг Балезинский район Удмуртской Республики"</t>
  </si>
  <si>
    <t>0920460150</t>
  </si>
  <si>
    <t xml:space="preserve">Мероприятия по проведению оценки стоимости имущества муниципального образования "Муниципальный округ Балезинский район Удмуртской Республики" </t>
  </si>
  <si>
    <t>Выплаты из резервного фонда Администрации муниципального образования  «Муниципальный округ Балезинский район Удмуртской Республики»</t>
  </si>
  <si>
    <t>0910261730</t>
  </si>
  <si>
    <t>0910260080</t>
  </si>
  <si>
    <t>0910260110</t>
  </si>
  <si>
    <t>Администрация муниципального образования "Муниципальный округ Балезинский район Удмуртской Республики"</t>
  </si>
  <si>
    <t xml:space="preserve">Организация мероприятий по опубликованию (размещению) муниципальных правовых актов и иной официальной информации в целях информирования жителей муниципального образования о социально-экономическом и культурном развитии рйона </t>
  </si>
  <si>
    <t>0910560160</t>
  </si>
  <si>
    <t xml:space="preserve">мероприятия по проведению реконструкции и капитального ремонта объектов муниципальной собственности </t>
  </si>
  <si>
    <t xml:space="preserve">Реализация основных полномочий (функций) органов местного самоуправления </t>
  </si>
  <si>
    <t xml:space="preserve">Реализация иных функций, связанных с деятельностью Администрации  </t>
  </si>
  <si>
    <t>Реализация основных полномочий (функций) органов местного самоуправления</t>
  </si>
  <si>
    <t xml:space="preserve">Реализация иных функций, связанных с деятельностью Администрации </t>
  </si>
  <si>
    <t xml:space="preserve">Управление , распоряжение земельными ресурсами и имуществом </t>
  </si>
  <si>
    <t>Отдел строительства и архитектуры Администрации, УИЗО</t>
  </si>
  <si>
    <t>0910166770</t>
  </si>
  <si>
    <t>611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</si>
</sst>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26" x14ac:knownFonts="1">
    <font>
      <sz val="10"/>
      <name val="Arial Cyr"/>
      <charset val="204"/>
    </font>
    <font>
      <sz val="10"/>
      <color rgb="FF000000"/>
      <name val="Arial Cyr"/>
      <family val="2"/>
    </font>
    <font>
      <sz val="11"/>
      <color rgb="FF000000"/>
      <name val="Calibri"/>
      <family val="2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10"/>
      <name val="Arial Cyr"/>
      <charset val="204"/>
    </font>
    <font>
      <sz val="8.5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7"/>
      <color rgb="FF000000"/>
      <name val="Times New Roman"/>
      <family val="1"/>
      <charset val="204"/>
    </font>
    <font>
      <sz val="9"/>
      <name val="Arial Cyr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7"/>
      <name val="Times New Roman"/>
      <family val="1"/>
      <charset val="204"/>
    </font>
    <font>
      <sz val="8.5"/>
      <name val="Times New Roman"/>
      <family val="1"/>
      <charset val="204"/>
    </font>
    <font>
      <b/>
      <sz val="8.5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7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CCFFCC"/>
        <bgColor rgb="FFCCFFFF"/>
      </patternFill>
    </fill>
    <fill>
      <patternFill patternType="solid">
        <fgColor rgb="FFFFFFFF"/>
        <bgColor rgb="FFFFFFCC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rgb="FFFFFF00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FFCC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 style="medium">
        <color rgb="FF808080"/>
      </right>
      <top/>
      <bottom/>
      <diagonal/>
    </border>
  </borders>
  <cellStyleXfs count="3">
    <xf numFmtId="0" fontId="0" fillId="0" borderId="0"/>
    <xf numFmtId="49" fontId="1" fillId="0" borderId="1">
      <alignment horizontal="center" vertical="top" shrinkToFit="1"/>
    </xf>
    <xf numFmtId="0" fontId="2" fillId="0" borderId="0"/>
  </cellStyleXfs>
  <cellXfs count="346">
    <xf numFmtId="0" fontId="0" fillId="0" borderId="0" xfId="0"/>
    <xf numFmtId="0" fontId="3" fillId="0" borderId="0" xfId="0" applyFont="1" applyAlignment="1">
      <alignment horizontal="right"/>
    </xf>
    <xf numFmtId="0" fontId="4" fillId="0" borderId="0" xfId="0" applyFont="1" applyAlignment="1">
      <alignment horizontal="right"/>
    </xf>
    <xf numFmtId="0" fontId="6" fillId="0" borderId="1" xfId="0" applyFont="1" applyBorder="1" applyAlignment="1">
      <alignment horizontal="center" wrapText="1"/>
    </xf>
    <xf numFmtId="0" fontId="6" fillId="0" borderId="1" xfId="0" applyFont="1" applyBorder="1" applyAlignment="1">
      <alignment wrapText="1"/>
    </xf>
    <xf numFmtId="49" fontId="6" fillId="0" borderId="1" xfId="0" applyNumberFormat="1" applyFont="1" applyBorder="1" applyAlignment="1">
      <alignment vertical="center" wrapText="1"/>
    </xf>
    <xf numFmtId="0" fontId="7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0" fontId="7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vertical="top" wrapText="1"/>
    </xf>
    <xf numFmtId="0" fontId="8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left" vertical="top" wrapText="1"/>
    </xf>
    <xf numFmtId="0" fontId="10" fillId="0" borderId="0" xfId="0" applyFont="1"/>
    <xf numFmtId="49" fontId="8" fillId="0" borderId="1" xfId="0" applyNumberFormat="1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0" fontId="11" fillId="0" borderId="0" xfId="0" applyFont="1" applyAlignment="1">
      <alignment vertical="top" wrapText="1"/>
    </xf>
    <xf numFmtId="0" fontId="12" fillId="0" borderId="1" xfId="0" applyFont="1" applyBorder="1" applyAlignment="1">
      <alignment horizontal="center" vertical="center"/>
    </xf>
    <xf numFmtId="0" fontId="8" fillId="0" borderId="5" xfId="0" applyFont="1" applyBorder="1" applyAlignment="1">
      <alignment horizontal="left" vertical="center" wrapText="1"/>
    </xf>
    <xf numFmtId="49" fontId="6" fillId="0" borderId="4" xfId="0" applyNumberFormat="1" applyFont="1" applyBorder="1" applyAlignment="1">
      <alignment horizontal="left" vertical="top" wrapText="1"/>
    </xf>
    <xf numFmtId="49" fontId="7" fillId="0" borderId="1" xfId="0" applyNumberFormat="1" applyFont="1" applyBorder="1" applyAlignment="1">
      <alignment horizontal="center"/>
    </xf>
    <xf numFmtId="0" fontId="7" fillId="0" borderId="1" xfId="0" applyFont="1" applyBorder="1" applyAlignment="1">
      <alignment horizontal="justify"/>
    </xf>
    <xf numFmtId="0" fontId="7" fillId="0" borderId="1" xfId="0" applyFont="1" applyBorder="1" applyAlignment="1">
      <alignment horizontal="left"/>
    </xf>
    <xf numFmtId="0" fontId="7" fillId="0" borderId="1" xfId="0" applyFont="1" applyBorder="1" applyAlignment="1">
      <alignment horizontal="left" wrapText="1"/>
    </xf>
    <xf numFmtId="49" fontId="7" fillId="0" borderId="1" xfId="0" applyNumberFormat="1" applyFont="1" applyBorder="1"/>
    <xf numFmtId="0" fontId="7" fillId="0" borderId="1" xfId="0" applyFont="1" applyBorder="1" applyAlignment="1">
      <alignment horizontal="center"/>
    </xf>
    <xf numFmtId="49" fontId="7" fillId="0" borderId="1" xfId="0" applyNumberFormat="1" applyFont="1" applyBorder="1" applyAlignment="1">
      <alignment horizontal="justify"/>
    </xf>
    <xf numFmtId="49" fontId="7" fillId="0" borderId="1" xfId="0" applyNumberFormat="1" applyFont="1" applyBorder="1" applyAlignment="1">
      <alignment horizontal="left"/>
    </xf>
    <xf numFmtId="49" fontId="7" fillId="0" borderId="1" xfId="0" applyNumberFormat="1" applyFont="1" applyBorder="1" applyAlignment="1">
      <alignment horizontal="left" wrapText="1"/>
    </xf>
    <xf numFmtId="49" fontId="0" fillId="0" borderId="0" xfId="0" applyNumberFormat="1"/>
    <xf numFmtId="49" fontId="7" fillId="0" borderId="1" xfId="0" applyNumberFormat="1" applyFont="1" applyBorder="1" applyAlignment="1">
      <alignment horizontal="left" vertical="top" wrapText="1"/>
    </xf>
    <xf numFmtId="49" fontId="7" fillId="0" borderId="4" xfId="0" applyNumberFormat="1" applyFont="1" applyBorder="1" applyAlignment="1">
      <alignment horizontal="left" vertical="top" wrapText="1"/>
    </xf>
    <xf numFmtId="0" fontId="13" fillId="0" borderId="1" xfId="0" applyFont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7" fillId="0" borderId="0" xfId="0" applyFont="1"/>
    <xf numFmtId="0" fontId="14" fillId="0" borderId="0" xfId="0" applyFont="1"/>
    <xf numFmtId="0" fontId="16" fillId="0" borderId="1" xfId="2" applyFont="1" applyBorder="1" applyAlignment="1">
      <alignment horizontal="center" vertical="center" wrapText="1"/>
    </xf>
    <xf numFmtId="49" fontId="17" fillId="0" borderId="1" xfId="2" applyNumberFormat="1" applyFont="1" applyBorder="1" applyAlignment="1">
      <alignment horizontal="left" vertical="top" wrapText="1"/>
    </xf>
    <xf numFmtId="0" fontId="16" fillId="0" borderId="1" xfId="2" applyFont="1" applyBorder="1" applyAlignment="1">
      <alignment horizontal="left" vertical="top" wrapText="1"/>
    </xf>
    <xf numFmtId="49" fontId="17" fillId="0" borderId="2" xfId="0" applyNumberFormat="1" applyFont="1" applyBorder="1" applyAlignment="1">
      <alignment horizontal="left" vertical="top"/>
    </xf>
    <xf numFmtId="49" fontId="17" fillId="0" borderId="2" xfId="0" applyNumberFormat="1" applyFont="1" applyBorder="1" applyAlignment="1">
      <alignment horizontal="center"/>
    </xf>
    <xf numFmtId="0" fontId="16" fillId="2" borderId="1" xfId="0" applyFont="1" applyFill="1" applyBorder="1" applyAlignment="1">
      <alignment horizontal="left" vertical="top" wrapText="1"/>
    </xf>
    <xf numFmtId="0" fontId="17" fillId="2" borderId="1" xfId="0" applyFont="1" applyFill="1" applyBorder="1" applyAlignment="1">
      <alignment horizontal="left" vertical="top" wrapText="1"/>
    </xf>
    <xf numFmtId="0" fontId="16" fillId="0" borderId="1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left" vertical="top" wrapText="1"/>
    </xf>
    <xf numFmtId="0" fontId="16" fillId="0" borderId="4" xfId="0" applyFont="1" applyBorder="1" applyAlignment="1">
      <alignment horizontal="left" vertical="top" wrapText="1"/>
    </xf>
    <xf numFmtId="0" fontId="16" fillId="0" borderId="6" xfId="0" applyFont="1" applyBorder="1" applyAlignment="1">
      <alignment horizontal="left" vertical="top" wrapText="1"/>
    </xf>
    <xf numFmtId="0" fontId="17" fillId="2" borderId="4" xfId="0" applyFont="1" applyFill="1" applyBorder="1" applyAlignment="1">
      <alignment horizontal="left" vertical="top" wrapText="1"/>
    </xf>
    <xf numFmtId="0" fontId="17" fillId="2" borderId="6" xfId="0" applyFont="1" applyFill="1" applyBorder="1" applyAlignment="1">
      <alignment horizontal="left" vertical="top" wrapText="1"/>
    </xf>
    <xf numFmtId="0" fontId="16" fillId="0" borderId="5" xfId="0" applyFont="1" applyBorder="1" applyAlignment="1">
      <alignment horizontal="left" vertical="top" wrapText="1"/>
    </xf>
    <xf numFmtId="49" fontId="16" fillId="0" borderId="1" xfId="0" applyNumberFormat="1" applyFont="1" applyBorder="1" applyAlignment="1">
      <alignment horizontal="left" vertical="top" wrapText="1"/>
    </xf>
    <xf numFmtId="0" fontId="16" fillId="0" borderId="3" xfId="0" applyFont="1" applyBorder="1" applyAlignment="1">
      <alignment horizontal="left" vertical="top" wrapText="1"/>
    </xf>
    <xf numFmtId="49" fontId="16" fillId="2" borderId="1" xfId="0" applyNumberFormat="1" applyFont="1" applyFill="1" applyBorder="1" applyAlignment="1">
      <alignment horizontal="left" vertical="top" wrapText="1"/>
    </xf>
    <xf numFmtId="0" fontId="18" fillId="0" borderId="2" xfId="0" applyFont="1" applyBorder="1" applyAlignment="1">
      <alignment horizontal="left" vertical="top" wrapText="1"/>
    </xf>
    <xf numFmtId="0" fontId="17" fillId="2" borderId="5" xfId="0" applyFont="1" applyFill="1" applyBorder="1" applyAlignment="1">
      <alignment horizontal="left" vertical="top" wrapText="1"/>
    </xf>
    <xf numFmtId="49" fontId="16" fillId="0" borderId="5" xfId="0" applyNumberFormat="1" applyFont="1" applyBorder="1" applyAlignment="1">
      <alignment horizontal="left" vertical="top" wrapText="1"/>
    </xf>
    <xf numFmtId="49" fontId="17" fillId="2" borderId="1" xfId="0" applyNumberFormat="1" applyFont="1" applyFill="1" applyBorder="1" applyAlignment="1">
      <alignment horizontal="left" vertical="top" wrapText="1"/>
    </xf>
    <xf numFmtId="49" fontId="17" fillId="2" borderId="1" xfId="2" applyNumberFormat="1" applyFont="1" applyFill="1" applyBorder="1" applyAlignment="1">
      <alignment horizontal="left" vertical="top" wrapText="1"/>
    </xf>
    <xf numFmtId="49" fontId="16" fillId="2" borderId="1" xfId="2" applyNumberFormat="1" applyFont="1" applyFill="1" applyBorder="1" applyAlignment="1">
      <alignment horizontal="left" vertical="top" wrapText="1"/>
    </xf>
    <xf numFmtId="49" fontId="17" fillId="2" borderId="7" xfId="2" applyNumberFormat="1" applyFont="1" applyFill="1" applyBorder="1" applyAlignment="1">
      <alignment horizontal="left" vertical="top" wrapText="1"/>
    </xf>
    <xf numFmtId="0" fontId="18" fillId="2" borderId="1" xfId="0" applyFont="1" applyFill="1" applyBorder="1" applyAlignment="1">
      <alignment horizontal="center" vertical="center" wrapText="1"/>
    </xf>
    <xf numFmtId="49" fontId="18" fillId="0" borderId="1" xfId="0" applyNumberFormat="1" applyFont="1" applyBorder="1" applyAlignment="1">
      <alignment horizontal="center" vertical="center"/>
    </xf>
    <xf numFmtId="0" fontId="0" fillId="2" borderId="0" xfId="0" applyFill="1"/>
    <xf numFmtId="49" fontId="16" fillId="0" borderId="1" xfId="0" applyNumberFormat="1" applyFont="1" applyBorder="1" applyAlignment="1">
      <alignment horizontal="center" vertical="center"/>
    </xf>
    <xf numFmtId="0" fontId="16" fillId="0" borderId="1" xfId="0" applyFont="1" applyBorder="1" applyAlignment="1">
      <alignment vertical="center" wrapText="1"/>
    </xf>
    <xf numFmtId="0" fontId="18" fillId="0" borderId="1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left" vertical="center" wrapText="1"/>
    </xf>
    <xf numFmtId="0" fontId="18" fillId="0" borderId="5" xfId="0" applyFont="1" applyBorder="1" applyAlignment="1">
      <alignment vertical="center" wrapText="1"/>
    </xf>
    <xf numFmtId="49" fontId="18" fillId="0" borderId="1" xfId="0" applyNumberFormat="1" applyFont="1" applyBorder="1" applyAlignment="1">
      <alignment horizontal="center" vertical="center" wrapText="1"/>
    </xf>
    <xf numFmtId="0" fontId="18" fillId="0" borderId="1" xfId="0" applyFont="1" applyBorder="1" applyAlignment="1">
      <alignment horizontal="left" vertical="top" wrapText="1"/>
    </xf>
    <xf numFmtId="49" fontId="18" fillId="2" borderId="1" xfId="0" applyNumberFormat="1" applyFont="1" applyFill="1" applyBorder="1" applyAlignment="1">
      <alignment horizontal="center" vertical="center"/>
    </xf>
    <xf numFmtId="49" fontId="19" fillId="2" borderId="1" xfId="0" applyNumberFormat="1" applyFont="1" applyFill="1" applyBorder="1" applyAlignment="1">
      <alignment horizontal="center" vertical="center"/>
    </xf>
    <xf numFmtId="0" fontId="18" fillId="2" borderId="1" xfId="0" applyFont="1" applyFill="1" applyBorder="1" applyAlignment="1">
      <alignment vertical="center" wrapText="1"/>
    </xf>
    <xf numFmtId="0" fontId="18" fillId="2" borderId="1" xfId="0" applyFont="1" applyFill="1" applyBorder="1" applyAlignment="1">
      <alignment horizontal="left" vertical="center" wrapText="1"/>
    </xf>
    <xf numFmtId="49" fontId="18" fillId="2" borderId="1" xfId="0" applyNumberFormat="1" applyFont="1" applyFill="1" applyBorder="1" applyAlignment="1">
      <alignment horizontal="center" vertical="center" wrapText="1"/>
    </xf>
    <xf numFmtId="49" fontId="17" fillId="2" borderId="2" xfId="0" applyNumberFormat="1" applyFont="1" applyFill="1" applyBorder="1" applyAlignment="1">
      <alignment horizontal="left" vertical="top"/>
    </xf>
    <xf numFmtId="49" fontId="17" fillId="0" borderId="1" xfId="0" applyNumberFormat="1" applyFont="1" applyBorder="1" applyAlignment="1">
      <alignment horizontal="left" vertical="top" wrapText="1"/>
    </xf>
    <xf numFmtId="49" fontId="17" fillId="2" borderId="1" xfId="0" applyNumberFormat="1" applyFont="1" applyFill="1" applyBorder="1" applyAlignment="1">
      <alignment horizontal="left" vertical="top"/>
    </xf>
    <xf numFmtId="49" fontId="16" fillId="0" borderId="1" xfId="0" applyNumberFormat="1" applyFont="1" applyBorder="1" applyAlignment="1">
      <alignment horizontal="left" vertical="top"/>
    </xf>
    <xf numFmtId="0" fontId="12" fillId="0" borderId="0" xfId="0" applyFont="1"/>
    <xf numFmtId="0" fontId="15" fillId="0" borderId="0" xfId="0" applyFont="1" applyAlignment="1">
      <alignment horizontal="center"/>
    </xf>
    <xf numFmtId="0" fontId="22" fillId="0" borderId="1" xfId="0" applyFont="1" applyBorder="1" applyAlignment="1">
      <alignment horizontal="center" vertical="center" wrapText="1"/>
    </xf>
    <xf numFmtId="49" fontId="23" fillId="0" borderId="1" xfId="0" applyNumberFormat="1" applyFont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49" fontId="23" fillId="0" borderId="1" xfId="0" applyNumberFormat="1" applyFont="1" applyBorder="1" applyAlignment="1">
      <alignment horizontal="center" vertical="center"/>
    </xf>
    <xf numFmtId="0" fontId="12" fillId="0" borderId="0" xfId="0" applyFont="1"/>
    <xf numFmtId="0" fontId="7" fillId="0" borderId="1" xfId="0" applyFont="1" applyBorder="1"/>
    <xf numFmtId="49" fontId="17" fillId="0" borderId="1" xfId="0" applyNumberFormat="1" applyFont="1" applyBorder="1"/>
    <xf numFmtId="49" fontId="16" fillId="0" borderId="1" xfId="0" applyNumberFormat="1" applyFont="1" applyBorder="1"/>
    <xf numFmtId="0" fontId="17" fillId="0" borderId="1" xfId="0" applyFont="1" applyBorder="1" applyAlignment="1">
      <alignment horizontal="center"/>
    </xf>
    <xf numFmtId="0" fontId="6" fillId="0" borderId="2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center" vertical="top" wrapText="1"/>
    </xf>
    <xf numFmtId="0" fontId="16" fillId="0" borderId="1" xfId="0" applyFont="1" applyBorder="1"/>
    <xf numFmtId="0" fontId="20" fillId="0" borderId="0" xfId="0" applyFont="1"/>
    <xf numFmtId="0" fontId="0" fillId="0" borderId="0" xfId="0" applyAlignment="1"/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49" fontId="6" fillId="2" borderId="1" xfId="0" applyNumberFormat="1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164" fontId="6" fillId="2" borderId="1" xfId="0" applyNumberFormat="1" applyFont="1" applyFill="1" applyBorder="1" applyAlignment="1">
      <alignment horizontal="right" vertical="center" wrapText="1"/>
    </xf>
    <xf numFmtId="49" fontId="6" fillId="2" borderId="1" xfId="0" applyNumberFormat="1" applyFont="1" applyFill="1" applyBorder="1" applyAlignment="1">
      <alignment horizontal="left" vertical="top" wrapText="1"/>
    </xf>
    <xf numFmtId="0" fontId="6" fillId="2" borderId="1" xfId="0" applyFont="1" applyFill="1" applyBorder="1" applyAlignment="1">
      <alignment horizontal="left" vertical="top" wrapText="1"/>
    </xf>
    <xf numFmtId="164" fontId="6" fillId="2" borderId="1" xfId="0" applyNumberFormat="1" applyFont="1" applyFill="1" applyBorder="1" applyAlignment="1">
      <alignment horizontal="right" wrapText="1"/>
    </xf>
    <xf numFmtId="0" fontId="7" fillId="2" borderId="1" xfId="0" applyFont="1" applyFill="1" applyBorder="1" applyAlignment="1">
      <alignment horizontal="left" vertical="top" wrapText="1"/>
    </xf>
    <xf numFmtId="49" fontId="7" fillId="2" borderId="1" xfId="0" applyNumberFormat="1" applyFont="1" applyFill="1" applyBorder="1" applyAlignment="1">
      <alignment horizontal="left" vertical="top" wrapText="1"/>
    </xf>
    <xf numFmtId="164" fontId="7" fillId="2" borderId="1" xfId="0" applyNumberFormat="1" applyFont="1" applyFill="1" applyBorder="1" applyAlignment="1">
      <alignment horizontal="right" wrapText="1"/>
    </xf>
    <xf numFmtId="49" fontId="16" fillId="2" borderId="2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left" vertical="top" wrapText="1"/>
    </xf>
    <xf numFmtId="164" fontId="7" fillId="0" borderId="1" xfId="0" applyNumberFormat="1" applyFont="1" applyBorder="1" applyAlignment="1">
      <alignment horizontal="right" wrapText="1"/>
    </xf>
    <xf numFmtId="164" fontId="7" fillId="0" borderId="1" xfId="0" applyNumberFormat="1" applyFont="1" applyBorder="1" applyAlignment="1">
      <alignment horizontal="right" vertical="center" wrapText="1"/>
    </xf>
    <xf numFmtId="0" fontId="7" fillId="0" borderId="1" xfId="0" applyFont="1" applyBorder="1" applyAlignment="1">
      <alignment vertical="center"/>
    </xf>
    <xf numFmtId="49" fontId="16" fillId="0" borderId="2" xfId="0" applyNumberFormat="1" applyFont="1" applyBorder="1" applyAlignment="1">
      <alignment horizontal="center" vertical="top" wrapText="1"/>
    </xf>
    <xf numFmtId="49" fontId="16" fillId="0" borderId="2" xfId="0" applyNumberFormat="1" applyFont="1" applyBorder="1" applyAlignment="1">
      <alignment horizontal="center" vertical="top" wrapText="1"/>
    </xf>
    <xf numFmtId="0" fontId="7" fillId="0" borderId="2" xfId="0" applyFont="1" applyBorder="1" applyAlignment="1">
      <alignment horizontal="left" vertical="top" wrapText="1"/>
    </xf>
    <xf numFmtId="164" fontId="8" fillId="0" borderId="1" xfId="0" applyNumberFormat="1" applyFont="1" applyBorder="1" applyAlignment="1">
      <alignment horizontal="right" wrapText="1"/>
    </xf>
    <xf numFmtId="0" fontId="7" fillId="0" borderId="1" xfId="0" applyFont="1" applyBorder="1" applyAlignment="1">
      <alignment horizontal="right"/>
    </xf>
    <xf numFmtId="49" fontId="16" fillId="2" borderId="1" xfId="0" applyNumberFormat="1" applyFont="1" applyFill="1" applyBorder="1" applyAlignment="1">
      <alignment horizontal="center" vertical="top" wrapText="1"/>
    </xf>
    <xf numFmtId="49" fontId="7" fillId="2" borderId="2" xfId="0" applyNumberFormat="1" applyFont="1" applyFill="1" applyBorder="1" applyAlignment="1">
      <alignment horizontal="left" vertical="top" wrapText="1"/>
    </xf>
    <xf numFmtId="49" fontId="16" fillId="0" borderId="3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7" fillId="0" borderId="2" xfId="0" applyNumberFormat="1" applyFont="1" applyBorder="1" applyAlignment="1">
      <alignment horizontal="left" vertical="top" wrapText="1"/>
    </xf>
    <xf numFmtId="49" fontId="6" fillId="2" borderId="2" xfId="0" applyNumberFormat="1" applyFont="1" applyFill="1" applyBorder="1" applyAlignment="1">
      <alignment horizontal="left" vertical="top"/>
    </xf>
    <xf numFmtId="49" fontId="6" fillId="2" borderId="2" xfId="0" applyNumberFormat="1" applyFont="1" applyFill="1" applyBorder="1" applyAlignment="1">
      <alignment vertical="top"/>
    </xf>
    <xf numFmtId="49" fontId="6" fillId="2" borderId="2" xfId="0" applyNumberFormat="1" applyFont="1" applyFill="1" applyBorder="1" applyAlignment="1"/>
    <xf numFmtId="0" fontId="6" fillId="2" borderId="2" xfId="0" applyFont="1" applyFill="1" applyBorder="1" applyAlignment="1">
      <alignment horizontal="left" vertical="top" wrapText="1"/>
    </xf>
    <xf numFmtId="0" fontId="23" fillId="2" borderId="1" xfId="0" applyFont="1" applyFill="1" applyBorder="1" applyAlignment="1">
      <alignment horizontal="left" vertical="top" wrapText="1"/>
    </xf>
    <xf numFmtId="164" fontId="6" fillId="2" borderId="1" xfId="0" applyNumberFormat="1" applyFont="1" applyFill="1" applyBorder="1" applyAlignment="1">
      <alignment horizontal="right"/>
    </xf>
    <xf numFmtId="49" fontId="6" fillId="4" borderId="1" xfId="0" applyNumberFormat="1" applyFont="1" applyFill="1" applyBorder="1" applyAlignment="1">
      <alignment horizontal="left" vertical="top"/>
    </xf>
    <xf numFmtId="49" fontId="6" fillId="4" borderId="1" xfId="0" applyNumberFormat="1" applyFont="1" applyFill="1" applyBorder="1" applyAlignment="1">
      <alignment vertical="top"/>
    </xf>
    <xf numFmtId="0" fontId="8" fillId="4" borderId="1" xfId="0" applyFont="1" applyFill="1" applyBorder="1" applyAlignment="1">
      <alignment horizontal="left" vertical="top" wrapText="1"/>
    </xf>
    <xf numFmtId="49" fontId="7" fillId="4" borderId="1" xfId="0" applyNumberFormat="1" applyFont="1" applyFill="1" applyBorder="1" applyAlignment="1">
      <alignment vertical="top"/>
    </xf>
    <xf numFmtId="49" fontId="7" fillId="4" borderId="1" xfId="0" applyNumberFormat="1" applyFont="1" applyFill="1" applyBorder="1" applyAlignment="1">
      <alignment horizontal="left" vertical="top" wrapText="1"/>
    </xf>
    <xf numFmtId="164" fontId="7" fillId="4" borderId="1" xfId="0" applyNumberFormat="1" applyFont="1" applyFill="1" applyBorder="1" applyAlignment="1">
      <alignment horizontal="right"/>
    </xf>
    <xf numFmtId="49" fontId="7" fillId="4" borderId="1" xfId="0" applyNumberFormat="1" applyFont="1" applyFill="1" applyBorder="1" applyAlignment="1"/>
    <xf numFmtId="49" fontId="7" fillId="4" borderId="1" xfId="0" applyNumberFormat="1" applyFont="1" applyFill="1" applyBorder="1" applyAlignment="1">
      <alignment horizontal="left" wrapText="1"/>
    </xf>
    <xf numFmtId="0" fontId="7" fillId="4" borderId="1" xfId="0" applyFont="1" applyFill="1" applyBorder="1" applyAlignment="1"/>
    <xf numFmtId="0" fontId="7" fillId="0" borderId="1" xfId="0" applyFont="1" applyBorder="1" applyAlignment="1">
      <alignment vertical="center" wrapText="1"/>
    </xf>
    <xf numFmtId="49" fontId="7" fillId="0" borderId="5" xfId="0" applyNumberFormat="1" applyFont="1" applyBorder="1" applyAlignment="1">
      <alignment horizontal="center" wrapText="1"/>
    </xf>
    <xf numFmtId="0" fontId="7" fillId="0" borderId="5" xfId="0" applyFont="1" applyBorder="1" applyAlignment="1">
      <alignment horizontal="center" wrapText="1"/>
    </xf>
    <xf numFmtId="49" fontId="7" fillId="0" borderId="5" xfId="0" applyNumberFormat="1" applyFont="1" applyBorder="1" applyAlignment="1">
      <alignment horizontal="left" wrapText="1"/>
    </xf>
    <xf numFmtId="164" fontId="7" fillId="0" borderId="5" xfId="0" applyNumberFormat="1" applyFont="1" applyBorder="1" applyAlignment="1">
      <alignment horizontal="right" wrapText="1"/>
    </xf>
    <xf numFmtId="49" fontId="7" fillId="0" borderId="1" xfId="0" applyNumberFormat="1" applyFont="1" applyBorder="1" applyAlignment="1">
      <alignment horizontal="left" wrapText="1"/>
    </xf>
    <xf numFmtId="49" fontId="7" fillId="4" borderId="2" xfId="0" applyNumberFormat="1" applyFont="1" applyFill="1" applyBorder="1" applyAlignment="1">
      <alignment horizontal="left" vertical="top" wrapText="1"/>
    </xf>
    <xf numFmtId="164" fontId="7" fillId="4" borderId="2" xfId="0" applyNumberFormat="1" applyFont="1" applyFill="1" applyBorder="1" applyAlignment="1">
      <alignment horizontal="right" wrapText="1"/>
    </xf>
    <xf numFmtId="0" fontId="7" fillId="4" borderId="2" xfId="0" applyFont="1" applyFill="1" applyBorder="1" applyAlignment="1"/>
    <xf numFmtId="0" fontId="7" fillId="0" borderId="0" xfId="0" applyFont="1" applyAlignment="1"/>
    <xf numFmtId="0" fontId="12" fillId="0" borderId="0" xfId="0" applyFont="1" applyAlignment="1"/>
    <xf numFmtId="0" fontId="23" fillId="4" borderId="1" xfId="0" applyFont="1" applyFill="1" applyBorder="1" applyAlignment="1">
      <alignment horizontal="center" vertical="center" wrapText="1"/>
    </xf>
    <xf numFmtId="0" fontId="23" fillId="3" borderId="1" xfId="0" applyFont="1" applyFill="1" applyBorder="1" applyAlignment="1">
      <alignment horizontal="left" vertical="center" wrapText="1"/>
    </xf>
    <xf numFmtId="164" fontId="6" fillId="3" borderId="1" xfId="0" applyNumberFormat="1" applyFont="1" applyFill="1" applyBorder="1" applyAlignment="1">
      <alignment horizontal="center" vertical="center" wrapText="1"/>
    </xf>
    <xf numFmtId="0" fontId="22" fillId="4" borderId="1" xfId="0" applyFont="1" applyFill="1" applyBorder="1" applyAlignment="1">
      <alignment horizontal="left" vertical="center" wrapText="1"/>
    </xf>
    <xf numFmtId="164" fontId="7" fillId="4" borderId="1" xfId="0" applyNumberFormat="1" applyFont="1" applyFill="1" applyBorder="1" applyAlignment="1">
      <alignment horizontal="center" vertical="center" wrapText="1"/>
    </xf>
    <xf numFmtId="0" fontId="22" fillId="4" borderId="1" xfId="0" applyFont="1" applyFill="1" applyBorder="1" applyAlignment="1">
      <alignment horizontal="left" vertical="center" wrapText="1" indent="1"/>
    </xf>
    <xf numFmtId="0" fontId="22" fillId="4" borderId="1" xfId="0" applyFont="1" applyFill="1" applyBorder="1" applyAlignment="1">
      <alignment vertical="center" wrapText="1"/>
    </xf>
    <xf numFmtId="0" fontId="23" fillId="3" borderId="2" xfId="0" applyFont="1" applyFill="1" applyBorder="1" applyAlignment="1">
      <alignment horizontal="left" vertical="center" wrapText="1"/>
    </xf>
    <xf numFmtId="164" fontId="23" fillId="3" borderId="10" xfId="0" applyNumberFormat="1" applyFont="1" applyFill="1" applyBorder="1" applyAlignment="1">
      <alignment horizontal="right" wrapText="1"/>
    </xf>
    <xf numFmtId="164" fontId="23" fillId="4" borderId="1" xfId="0" applyNumberFormat="1" applyFont="1" applyFill="1" applyBorder="1" applyAlignment="1">
      <alignment horizontal="right" wrapText="1"/>
    </xf>
    <xf numFmtId="164" fontId="22" fillId="4" borderId="6" xfId="0" applyNumberFormat="1" applyFont="1" applyFill="1" applyBorder="1" applyAlignment="1">
      <alignment horizontal="right" wrapText="1"/>
    </xf>
    <xf numFmtId="164" fontId="22" fillId="4" borderId="6" xfId="0" applyNumberFormat="1" applyFont="1" applyFill="1" applyBorder="1" applyAlignment="1">
      <alignment horizontal="right"/>
    </xf>
    <xf numFmtId="164" fontId="22" fillId="4" borderId="1" xfId="0" applyNumberFormat="1" applyFont="1" applyFill="1" applyBorder="1" applyAlignment="1">
      <alignment horizontal="right"/>
    </xf>
    <xf numFmtId="164" fontId="23" fillId="4" borderId="10" xfId="0" applyNumberFormat="1" applyFont="1" applyFill="1" applyBorder="1" applyAlignment="1">
      <alignment horizontal="right" wrapText="1"/>
    </xf>
    <xf numFmtId="164" fontId="22" fillId="4" borderId="1" xfId="0" applyNumberFormat="1" applyFont="1" applyFill="1" applyBorder="1" applyAlignment="1">
      <alignment horizontal="right" wrapText="1"/>
    </xf>
    <xf numFmtId="164" fontId="22" fillId="4" borderId="1" xfId="0" applyNumberFormat="1" applyFont="1" applyFill="1" applyBorder="1" applyAlignment="1">
      <alignment horizontal="center"/>
    </xf>
    <xf numFmtId="164" fontId="22" fillId="4" borderId="1" xfId="0" applyNumberFormat="1" applyFont="1" applyFill="1" applyBorder="1" applyAlignment="1">
      <alignment horizontal="right" vertical="center" wrapText="1"/>
    </xf>
    <xf numFmtId="165" fontId="22" fillId="4" borderId="1" xfId="0" applyNumberFormat="1" applyFont="1" applyFill="1" applyBorder="1" applyAlignment="1">
      <alignment horizontal="right" vertical="center" wrapText="1"/>
    </xf>
    <xf numFmtId="164" fontId="6" fillId="3" borderId="1" xfId="0" applyNumberFormat="1" applyFont="1" applyFill="1" applyBorder="1"/>
    <xf numFmtId="165" fontId="7" fillId="4" borderId="1" xfId="0" applyNumberFormat="1" applyFont="1" applyFill="1" applyBorder="1" applyAlignment="1">
      <alignment horizontal="right" vertical="center" wrapText="1"/>
    </xf>
    <xf numFmtId="164" fontId="7" fillId="0" borderId="1" xfId="0" applyNumberFormat="1" applyFont="1" applyBorder="1"/>
    <xf numFmtId="164" fontId="7" fillId="4" borderId="1" xfId="0" applyNumberFormat="1" applyFont="1" applyFill="1" applyBorder="1" applyAlignment="1">
      <alignment horizontal="right" vertical="center"/>
    </xf>
    <xf numFmtId="164" fontId="7" fillId="0" borderId="2" xfId="0" applyNumberFormat="1" applyFont="1" applyBorder="1"/>
    <xf numFmtId="0" fontId="22" fillId="4" borderId="4" xfId="0" applyFont="1" applyFill="1" applyBorder="1" applyAlignment="1">
      <alignment horizontal="left" vertical="center" wrapText="1" indent="1"/>
    </xf>
    <xf numFmtId="164" fontId="7" fillId="4" borderId="1" xfId="0" applyNumberFormat="1" applyFont="1" applyFill="1" applyBorder="1" applyAlignment="1">
      <alignment wrapText="1"/>
    </xf>
    <xf numFmtId="164" fontId="7" fillId="0" borderId="5" xfId="0" applyNumberFormat="1" applyFont="1" applyBorder="1"/>
    <xf numFmtId="0" fontId="16" fillId="0" borderId="1" xfId="0" applyFont="1" applyBorder="1" applyAlignment="1">
      <alignment horizontal="left" vertical="top" wrapText="1"/>
    </xf>
    <xf numFmtId="49" fontId="16" fillId="0" borderId="1" xfId="0" applyNumberFormat="1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14" fontId="16" fillId="0" borderId="1" xfId="0" applyNumberFormat="1" applyFont="1" applyBorder="1" applyAlignment="1">
      <alignment horizontal="left" vertical="top" wrapText="1"/>
    </xf>
    <xf numFmtId="0" fontId="7" fillId="0" borderId="0" xfId="0" applyFont="1" applyAlignment="1">
      <alignment horizontal="justify" vertical="center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Border="1" applyAlignment="1">
      <alignment vertical="center" wrapText="1"/>
    </xf>
    <xf numFmtId="0" fontId="16" fillId="0" borderId="1" xfId="0" applyFont="1" applyBorder="1" applyAlignment="1">
      <alignment horizontal="left" vertical="top" wrapText="1"/>
    </xf>
    <xf numFmtId="49" fontId="16" fillId="0" borderId="1" xfId="0" applyNumberFormat="1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16" fillId="0" borderId="1" xfId="0" applyFont="1" applyBorder="1" applyAlignment="1">
      <alignment horizontal="left" vertical="top" wrapText="1"/>
    </xf>
    <xf numFmtId="0" fontId="16" fillId="0" borderId="6" xfId="0" applyFont="1" applyBorder="1" applyAlignment="1">
      <alignment horizontal="left" vertical="top" wrapText="1"/>
    </xf>
    <xf numFmtId="0" fontId="16" fillId="0" borderId="4" xfId="0" applyFont="1" applyBorder="1" applyAlignment="1">
      <alignment horizontal="left" vertical="top" wrapText="1"/>
    </xf>
    <xf numFmtId="49" fontId="16" fillId="0" borderId="1" xfId="0" applyNumberFormat="1" applyFont="1" applyBorder="1" applyAlignment="1">
      <alignment horizontal="left" vertical="top" wrapText="1"/>
    </xf>
    <xf numFmtId="0" fontId="16" fillId="0" borderId="5" xfId="0" applyFont="1" applyBorder="1" applyAlignment="1">
      <alignment vertical="top" wrapText="1"/>
    </xf>
    <xf numFmtId="0" fontId="16" fillId="0" borderId="1" xfId="0" applyFont="1" applyBorder="1" applyAlignment="1">
      <alignment vertical="top" wrapText="1"/>
    </xf>
    <xf numFmtId="0" fontId="7" fillId="0" borderId="1" xfId="0" applyFont="1" applyBorder="1" applyAlignment="1">
      <alignment horizontal="left" vertical="top" wrapText="1"/>
    </xf>
    <xf numFmtId="49" fontId="18" fillId="0" borderId="1" xfId="0" applyNumberFormat="1" applyFont="1" applyBorder="1" applyAlignment="1">
      <alignment horizontal="center" vertical="center"/>
    </xf>
    <xf numFmtId="0" fontId="16" fillId="0" borderId="1" xfId="0" applyFont="1" applyBorder="1" applyAlignment="1">
      <alignment horizontal="left" vertical="top" wrapText="1"/>
    </xf>
    <xf numFmtId="0" fontId="16" fillId="0" borderId="1" xfId="0" applyFont="1" applyBorder="1" applyAlignment="1">
      <alignment horizontal="left" vertical="top" wrapText="1"/>
    </xf>
    <xf numFmtId="0" fontId="16" fillId="0" borderId="6" xfId="0" applyFont="1" applyBorder="1" applyAlignment="1">
      <alignment horizontal="left" vertical="top" wrapText="1"/>
    </xf>
    <xf numFmtId="0" fontId="16" fillId="5" borderId="1" xfId="0" applyFont="1" applyFill="1" applyBorder="1" applyAlignment="1">
      <alignment horizontal="left" vertical="top" wrapText="1"/>
    </xf>
    <xf numFmtId="0" fontId="16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164" fontId="7" fillId="0" borderId="1" xfId="0" applyNumberFormat="1" applyFont="1" applyBorder="1" applyAlignment="1"/>
    <xf numFmtId="164" fontId="7" fillId="4" borderId="1" xfId="0" applyNumberFormat="1" applyFont="1" applyFill="1" applyBorder="1" applyAlignment="1"/>
    <xf numFmtId="164" fontId="7" fillId="0" borderId="5" xfId="0" applyNumberFormat="1" applyFont="1" applyBorder="1" applyAlignment="1">
      <alignment horizontal="right"/>
    </xf>
    <xf numFmtId="164" fontId="7" fillId="0" borderId="1" xfId="0" applyNumberFormat="1" applyFont="1" applyBorder="1" applyAlignment="1">
      <alignment vertical="center"/>
    </xf>
    <xf numFmtId="49" fontId="16" fillId="0" borderId="2" xfId="0" applyNumberFormat="1" applyFont="1" applyBorder="1" applyAlignment="1">
      <alignment vertical="center" wrapText="1"/>
    </xf>
    <xf numFmtId="49" fontId="16" fillId="0" borderId="3" xfId="0" applyNumberFormat="1" applyFont="1" applyBorder="1" applyAlignment="1">
      <alignment vertical="center" wrapText="1"/>
    </xf>
    <xf numFmtId="49" fontId="16" fillId="0" borderId="5" xfId="0" applyNumberFormat="1" applyFont="1" applyBorder="1" applyAlignment="1">
      <alignment vertical="center" wrapText="1"/>
    </xf>
    <xf numFmtId="0" fontId="0" fillId="0" borderId="1" xfId="0" applyBorder="1"/>
    <xf numFmtId="49" fontId="18" fillId="0" borderId="2" xfId="0" applyNumberFormat="1" applyFont="1" applyBorder="1" applyAlignment="1">
      <alignment vertical="center"/>
    </xf>
    <xf numFmtId="49" fontId="18" fillId="0" borderId="3" xfId="0" applyNumberFormat="1" applyFont="1" applyBorder="1" applyAlignment="1">
      <alignment vertical="center"/>
    </xf>
    <xf numFmtId="49" fontId="18" fillId="0" borderId="5" xfId="0" applyNumberFormat="1" applyFont="1" applyBorder="1" applyAlignment="1">
      <alignment vertical="center"/>
    </xf>
    <xf numFmtId="0" fontId="8" fillId="0" borderId="2" xfId="0" applyFont="1" applyBorder="1" applyAlignment="1">
      <alignment vertical="top" wrapText="1"/>
    </xf>
    <xf numFmtId="0" fontId="8" fillId="0" borderId="3" xfId="0" applyFont="1" applyBorder="1" applyAlignment="1">
      <alignment vertical="top" wrapText="1"/>
    </xf>
    <xf numFmtId="0" fontId="8" fillId="0" borderId="5" xfId="0" applyFont="1" applyBorder="1" applyAlignment="1">
      <alignment vertical="top" wrapText="1"/>
    </xf>
    <xf numFmtId="0" fontId="11" fillId="0" borderId="5" xfId="0" applyFont="1" applyBorder="1" applyAlignment="1">
      <alignment vertical="top" wrapText="1"/>
    </xf>
    <xf numFmtId="0" fontId="7" fillId="6" borderId="1" xfId="0" applyFont="1" applyFill="1" applyBorder="1" applyAlignment="1">
      <alignment horizontal="left" vertical="top" wrapText="1"/>
    </xf>
    <xf numFmtId="0" fontId="16" fillId="0" borderId="1" xfId="0" applyFont="1" applyBorder="1" applyAlignment="1">
      <alignment horizontal="left" vertical="top" wrapText="1"/>
    </xf>
    <xf numFmtId="49" fontId="16" fillId="0" borderId="1" xfId="0" applyNumberFormat="1" applyFont="1" applyBorder="1" applyAlignment="1">
      <alignment horizontal="left" vertical="top" wrapText="1"/>
    </xf>
    <xf numFmtId="49" fontId="16" fillId="0" borderId="3" xfId="0" applyNumberFormat="1" applyFont="1" applyBorder="1" applyAlignment="1">
      <alignment horizontal="center" vertical="top" wrapText="1"/>
    </xf>
    <xf numFmtId="49" fontId="16" fillId="0" borderId="5" xfId="0" applyNumberFormat="1" applyFont="1" applyBorder="1" applyAlignment="1">
      <alignment horizontal="center" vertical="top" wrapText="1"/>
    </xf>
    <xf numFmtId="0" fontId="7" fillId="0" borderId="4" xfId="0" applyFont="1" applyBorder="1"/>
    <xf numFmtId="0" fontId="0" fillId="0" borderId="0" xfId="0" applyBorder="1"/>
    <xf numFmtId="49" fontId="7" fillId="5" borderId="2" xfId="0" applyNumberFormat="1" applyFont="1" applyFill="1" applyBorder="1" applyAlignment="1">
      <alignment horizontal="left" vertical="top" wrapText="1"/>
    </xf>
    <xf numFmtId="49" fontId="16" fillId="5" borderId="2" xfId="0" applyNumberFormat="1" applyFont="1" applyFill="1" applyBorder="1" applyAlignment="1">
      <alignment horizontal="center" vertical="top" wrapText="1"/>
    </xf>
    <xf numFmtId="164" fontId="8" fillId="5" borderId="1" xfId="0" applyNumberFormat="1" applyFont="1" applyFill="1" applyBorder="1" applyAlignment="1">
      <alignment horizontal="right" wrapText="1"/>
    </xf>
    <xf numFmtId="0" fontId="7" fillId="5" borderId="1" xfId="0" applyFont="1" applyFill="1" applyBorder="1" applyAlignment="1">
      <alignment horizontal="right"/>
    </xf>
    <xf numFmtId="49" fontId="16" fillId="7" borderId="2" xfId="0" applyNumberFormat="1" applyFont="1" applyFill="1" applyBorder="1" applyAlignment="1">
      <alignment horizontal="center" vertical="top" wrapText="1"/>
    </xf>
    <xf numFmtId="49" fontId="7" fillId="7" borderId="2" xfId="0" applyNumberFormat="1" applyFont="1" applyFill="1" applyBorder="1" applyAlignment="1">
      <alignment horizontal="left" vertical="top" wrapText="1"/>
    </xf>
    <xf numFmtId="164" fontId="8" fillId="7" borderId="1" xfId="0" applyNumberFormat="1" applyFont="1" applyFill="1" applyBorder="1" applyAlignment="1">
      <alignment horizontal="right" wrapText="1"/>
    </xf>
    <xf numFmtId="0" fontId="7" fillId="7" borderId="1" xfId="0" applyFont="1" applyFill="1" applyBorder="1" applyAlignment="1">
      <alignment horizontal="right"/>
    </xf>
    <xf numFmtId="0" fontId="0" fillId="7" borderId="0" xfId="0" applyFill="1"/>
    <xf numFmtId="0" fontId="16" fillId="6" borderId="1" xfId="0" applyFont="1" applyFill="1" applyBorder="1" applyAlignment="1">
      <alignment horizontal="left" vertical="top" wrapText="1"/>
    </xf>
    <xf numFmtId="49" fontId="18" fillId="2" borderId="2" xfId="0" applyNumberFormat="1" applyFont="1" applyFill="1" applyBorder="1" applyAlignment="1">
      <alignment horizontal="center" vertical="center"/>
    </xf>
    <xf numFmtId="0" fontId="18" fillId="5" borderId="1" xfId="0" applyFont="1" applyFill="1" applyBorder="1" applyAlignment="1">
      <alignment horizontal="left" vertical="top" wrapText="1"/>
    </xf>
    <xf numFmtId="0" fontId="18" fillId="5" borderId="1" xfId="0" applyFont="1" applyFill="1" applyBorder="1" applyAlignment="1">
      <alignment horizontal="center" vertical="center" wrapText="1"/>
    </xf>
    <xf numFmtId="0" fontId="16" fillId="5" borderId="1" xfId="0" applyFont="1" applyFill="1" applyBorder="1" applyAlignment="1">
      <alignment vertical="center" wrapText="1"/>
    </xf>
    <xf numFmtId="49" fontId="18" fillId="5" borderId="1" xfId="0" applyNumberFormat="1" applyFont="1" applyFill="1" applyBorder="1" applyAlignment="1">
      <alignment horizontal="center" vertical="center" wrapText="1"/>
    </xf>
    <xf numFmtId="49" fontId="18" fillId="6" borderId="2" xfId="0" applyNumberFormat="1" applyFont="1" applyFill="1" applyBorder="1" applyAlignment="1">
      <alignment horizontal="center" vertical="center"/>
    </xf>
    <xf numFmtId="0" fontId="18" fillId="7" borderId="2" xfId="0" applyFont="1" applyFill="1" applyBorder="1" applyAlignment="1">
      <alignment horizontal="left" vertical="top" wrapText="1"/>
    </xf>
    <xf numFmtId="0" fontId="18" fillId="7" borderId="1" xfId="0" applyFont="1" applyFill="1" applyBorder="1" applyAlignment="1">
      <alignment horizontal="center" vertical="center" wrapText="1"/>
    </xf>
    <xf numFmtId="0" fontId="16" fillId="7" borderId="1" xfId="0" applyFont="1" applyFill="1" applyBorder="1" applyAlignment="1">
      <alignment vertical="center" wrapText="1"/>
    </xf>
    <xf numFmtId="49" fontId="18" fillId="7" borderId="1" xfId="0" applyNumberFormat="1" applyFont="1" applyFill="1" applyBorder="1" applyAlignment="1">
      <alignment horizontal="center" vertical="center" wrapText="1"/>
    </xf>
    <xf numFmtId="49" fontId="7" fillId="8" borderId="1" xfId="0" applyNumberFormat="1" applyFont="1" applyFill="1" applyBorder="1" applyAlignment="1">
      <alignment horizontal="left" wrapText="1"/>
    </xf>
    <xf numFmtId="49" fontId="7" fillId="7" borderId="1" xfId="0" applyNumberFormat="1" applyFont="1" applyFill="1" applyBorder="1" applyAlignment="1">
      <alignment horizontal="left" wrapText="1"/>
    </xf>
    <xf numFmtId="49" fontId="7" fillId="4" borderId="1" xfId="0" applyNumberFormat="1" applyFont="1" applyFill="1" applyBorder="1" applyAlignment="1">
      <alignment horizontal="center" vertical="top" wrapText="1"/>
    </xf>
    <xf numFmtId="49" fontId="7" fillId="7" borderId="1" xfId="0" applyNumberFormat="1" applyFont="1" applyFill="1" applyBorder="1" applyAlignment="1">
      <alignment horizontal="left" vertical="top" wrapText="1"/>
    </xf>
    <xf numFmtId="164" fontId="7" fillId="4" borderId="1" xfId="0" applyNumberFormat="1" applyFont="1" applyFill="1" applyBorder="1" applyAlignment="1">
      <alignment horizontal="right" vertical="top" wrapText="1"/>
    </xf>
    <xf numFmtId="0" fontId="7" fillId="4" borderId="1" xfId="0" applyFont="1" applyFill="1" applyBorder="1" applyAlignment="1">
      <alignment horizontal="right" vertical="top"/>
    </xf>
    <xf numFmtId="49" fontId="16" fillId="0" borderId="3" xfId="0" applyNumberFormat="1" applyFont="1" applyBorder="1" applyAlignment="1">
      <alignment horizontal="center" vertical="top" wrapText="1"/>
    </xf>
    <xf numFmtId="49" fontId="16" fillId="0" borderId="5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 wrapText="1"/>
    </xf>
    <xf numFmtId="49" fontId="6" fillId="0" borderId="1" xfId="0" applyNumberFormat="1" applyFont="1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49" fontId="6" fillId="0" borderId="1" xfId="0" applyNumberFormat="1" applyFont="1" applyBorder="1" applyAlignment="1">
      <alignment vertical="center" wrapText="1"/>
    </xf>
    <xf numFmtId="49" fontId="6" fillId="0" borderId="1" xfId="0" applyNumberFormat="1" applyFont="1" applyBorder="1" applyAlignment="1">
      <alignment horizontal="left" vertical="top" wrapText="1"/>
    </xf>
    <xf numFmtId="0" fontId="0" fillId="0" borderId="0" xfId="0" applyFont="1" applyBorder="1" applyAlignment="1">
      <alignment horizontal="left" vertical="top" wrapText="1"/>
    </xf>
    <xf numFmtId="0" fontId="5" fillId="0" borderId="0" xfId="0" applyFont="1" applyBorder="1" applyAlignment="1">
      <alignment horizontal="center"/>
    </xf>
    <xf numFmtId="0" fontId="6" fillId="0" borderId="1" xfId="0" applyFont="1" applyBorder="1" applyAlignment="1">
      <alignment horizontal="center" vertical="top" wrapText="1"/>
    </xf>
    <xf numFmtId="0" fontId="6" fillId="0" borderId="0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16" fillId="0" borderId="1" xfId="0" applyNumberFormat="1" applyFont="1" applyBorder="1" applyAlignment="1">
      <alignment horizontal="left" vertical="top" wrapText="1"/>
    </xf>
    <xf numFmtId="0" fontId="17" fillId="2" borderId="2" xfId="0" applyFont="1" applyFill="1" applyBorder="1" applyAlignment="1">
      <alignment horizontal="left" vertical="top" wrapText="1"/>
    </xf>
    <xf numFmtId="49" fontId="1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left" vertical="top" wrapText="1"/>
    </xf>
    <xf numFmtId="0" fontId="18" fillId="0" borderId="1" xfId="0" applyFont="1" applyBorder="1" applyAlignment="1">
      <alignment horizontal="center" vertical="top" wrapText="1"/>
    </xf>
    <xf numFmtId="0" fontId="18" fillId="0" borderId="4" xfId="0" applyFont="1" applyBorder="1" applyAlignment="1">
      <alignment horizontal="center" vertical="top" wrapText="1"/>
    </xf>
    <xf numFmtId="49" fontId="18" fillId="0" borderId="6" xfId="0" applyNumberFormat="1" applyFont="1" applyBorder="1" applyAlignment="1">
      <alignment horizontal="center" vertical="top" wrapText="1"/>
    </xf>
    <xf numFmtId="49" fontId="17" fillId="2" borderId="2" xfId="0" applyNumberFormat="1" applyFont="1" applyFill="1" applyBorder="1" applyAlignment="1">
      <alignment horizontal="left" vertical="top" wrapText="1"/>
    </xf>
    <xf numFmtId="49" fontId="17" fillId="2" borderId="1" xfId="2" applyNumberFormat="1" applyFont="1" applyFill="1" applyBorder="1" applyAlignment="1">
      <alignment horizontal="left" vertical="top" wrapText="1"/>
    </xf>
    <xf numFmtId="0" fontId="16" fillId="0" borderId="4" xfId="0" applyFont="1" applyBorder="1" applyAlignment="1">
      <alignment horizontal="left" vertical="top" wrapText="1"/>
    </xf>
    <xf numFmtId="0" fontId="16" fillId="0" borderId="6" xfId="0" applyFont="1" applyBorder="1" applyAlignment="1">
      <alignment horizontal="left" vertical="top" wrapText="1"/>
    </xf>
    <xf numFmtId="0" fontId="17" fillId="0" borderId="1" xfId="2" applyFont="1" applyBorder="1" applyAlignment="1">
      <alignment horizontal="left" vertical="center" wrapText="1"/>
    </xf>
    <xf numFmtId="0" fontId="17" fillId="0" borderId="2" xfId="0" applyFont="1" applyBorder="1" applyAlignment="1">
      <alignment horizontal="left" wrapText="1"/>
    </xf>
    <xf numFmtId="0" fontId="12" fillId="0" borderId="0" xfId="0" applyFont="1" applyBorder="1" applyAlignment="1">
      <alignment horizontal="left" vertical="top" wrapText="1"/>
    </xf>
    <xf numFmtId="0" fontId="15" fillId="0" borderId="0" xfId="2" applyFont="1" applyBorder="1" applyAlignment="1">
      <alignment horizontal="center"/>
    </xf>
    <xf numFmtId="0" fontId="16" fillId="0" borderId="1" xfId="2" applyFont="1" applyBorder="1" applyAlignment="1">
      <alignment horizontal="center" vertical="center" wrapText="1"/>
    </xf>
    <xf numFmtId="49" fontId="12" fillId="0" borderId="0" xfId="0" applyNumberFormat="1" applyFont="1" applyBorder="1" applyAlignment="1">
      <alignment horizontal="left" vertical="top" wrapText="1"/>
    </xf>
    <xf numFmtId="0" fontId="23" fillId="0" borderId="1" xfId="0" applyFont="1" applyBorder="1" applyAlignment="1">
      <alignment horizontal="center" vertical="top" wrapText="1"/>
    </xf>
    <xf numFmtId="0" fontId="20" fillId="0" borderId="0" xfId="0" applyFont="1" applyBorder="1" applyAlignment="1">
      <alignment horizontal="left" vertical="top" wrapText="1"/>
    </xf>
    <xf numFmtId="0" fontId="15" fillId="0" borderId="0" xfId="0" applyFont="1" applyBorder="1" applyAlignment="1">
      <alignment horizontal="center" vertical="center"/>
    </xf>
    <xf numFmtId="0" fontId="21" fillId="0" borderId="1" xfId="0" applyFont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0" fontId="22" fillId="0" borderId="8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5" fillId="0" borderId="0" xfId="0" applyFont="1" applyBorder="1" applyAlignment="1">
      <alignment horizontal="center" wrapText="1"/>
    </xf>
    <xf numFmtId="0" fontId="7" fillId="0" borderId="1" xfId="0" applyFont="1" applyBorder="1" applyAlignment="1">
      <alignment horizontal="left" vertical="top" wrapText="1"/>
    </xf>
    <xf numFmtId="49" fontId="16" fillId="0" borderId="2" xfId="0" applyNumberFormat="1" applyFont="1" applyBorder="1" applyAlignment="1">
      <alignment horizontal="center" vertical="top" wrapText="1"/>
    </xf>
    <xf numFmtId="49" fontId="16" fillId="0" borderId="5" xfId="0" applyNumberFormat="1" applyFont="1" applyBorder="1" applyAlignment="1">
      <alignment horizontal="center" vertical="top" wrapText="1"/>
    </xf>
    <xf numFmtId="0" fontId="7" fillId="6" borderId="2" xfId="0" applyFont="1" applyFill="1" applyBorder="1" applyAlignment="1">
      <alignment horizontal="center" vertical="top" wrapText="1"/>
    </xf>
    <xf numFmtId="0" fontId="7" fillId="6" borderId="5" xfId="0" applyFont="1" applyFill="1" applyBorder="1" applyAlignment="1">
      <alignment horizontal="center" vertical="top" wrapText="1"/>
    </xf>
    <xf numFmtId="0" fontId="7" fillId="6" borderId="2" xfId="0" applyFont="1" applyFill="1" applyBorder="1" applyAlignment="1">
      <alignment horizontal="left" vertical="top" wrapText="1"/>
    </xf>
    <xf numFmtId="0" fontId="7" fillId="6" borderId="3" xfId="0" applyFont="1" applyFill="1" applyBorder="1" applyAlignment="1">
      <alignment horizontal="left" vertical="top" wrapText="1"/>
    </xf>
    <xf numFmtId="0" fontId="7" fillId="6" borderId="5" xfId="0" applyFont="1" applyFill="1" applyBorder="1" applyAlignment="1">
      <alignment horizontal="left" vertical="top" wrapText="1"/>
    </xf>
    <xf numFmtId="0" fontId="7" fillId="4" borderId="1" xfId="0" applyFont="1" applyFill="1" applyBorder="1" applyAlignment="1">
      <alignment horizontal="right"/>
    </xf>
    <xf numFmtId="49" fontId="7" fillId="4" borderId="1" xfId="0" applyNumberFormat="1" applyFont="1" applyFill="1" applyBorder="1" applyAlignment="1">
      <alignment horizontal="center" vertical="top" wrapText="1"/>
    </xf>
    <xf numFmtId="164" fontId="7" fillId="4" borderId="1" xfId="0" applyNumberFormat="1" applyFont="1" applyFill="1" applyBorder="1" applyAlignment="1">
      <alignment horizontal="right" wrapText="1"/>
    </xf>
    <xf numFmtId="0" fontId="7" fillId="4" borderId="1" xfId="0" applyFont="1" applyFill="1" applyBorder="1" applyAlignment="1">
      <alignment horizontal="center" vertical="top" wrapText="1"/>
    </xf>
    <xf numFmtId="49" fontId="6" fillId="2" borderId="1" xfId="0" applyNumberFormat="1" applyFont="1" applyFill="1" applyBorder="1" applyAlignment="1"/>
    <xf numFmtId="49" fontId="6" fillId="2" borderId="1" xfId="0" applyNumberFormat="1" applyFont="1" applyFill="1" applyBorder="1" applyAlignment="1">
      <alignment horizontal="left" vertical="top"/>
    </xf>
    <xf numFmtId="49" fontId="6" fillId="2" borderId="1" xfId="0" applyNumberFormat="1" applyFont="1" applyFill="1" applyBorder="1" applyAlignment="1">
      <alignment vertical="top"/>
    </xf>
    <xf numFmtId="0" fontId="6" fillId="2" borderId="1" xfId="0" applyFont="1" applyFill="1" applyBorder="1" applyAlignment="1">
      <alignment horizontal="left" vertical="top" wrapText="1"/>
    </xf>
    <xf numFmtId="49" fontId="7" fillId="2" borderId="1" xfId="0" applyNumberFormat="1" applyFont="1" applyFill="1" applyBorder="1" applyAlignment="1">
      <alignment horizontal="left" vertical="top" wrapText="1"/>
    </xf>
    <xf numFmtId="0" fontId="22" fillId="0" borderId="1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22" fillId="0" borderId="2" xfId="0" applyFont="1" applyBorder="1" applyAlignment="1">
      <alignment horizontal="center" vertical="top" wrapText="1"/>
    </xf>
    <xf numFmtId="0" fontId="22" fillId="0" borderId="3" xfId="0" applyFont="1" applyBorder="1" applyAlignment="1">
      <alignment horizontal="center" vertical="top" wrapText="1"/>
    </xf>
    <xf numFmtId="0" fontId="22" fillId="0" borderId="5" xfId="0" applyFont="1" applyBorder="1" applyAlignment="1">
      <alignment horizontal="center" vertical="top" wrapText="1"/>
    </xf>
    <xf numFmtId="0" fontId="23" fillId="2" borderId="1" xfId="0" applyFont="1" applyFill="1" applyBorder="1" applyAlignment="1">
      <alignment horizontal="left" vertical="top" wrapText="1"/>
    </xf>
    <xf numFmtId="0" fontId="7" fillId="0" borderId="2" xfId="0" applyFont="1" applyBorder="1" applyAlignment="1">
      <alignment horizontal="center" vertical="top" wrapText="1"/>
    </xf>
    <xf numFmtId="0" fontId="7" fillId="0" borderId="5" xfId="0" applyFont="1" applyBorder="1" applyAlignment="1">
      <alignment horizontal="center" vertical="top" wrapText="1"/>
    </xf>
    <xf numFmtId="49" fontId="6" fillId="2" borderId="1" xfId="0" applyNumberFormat="1" applyFont="1" applyFill="1" applyBorder="1" applyAlignment="1">
      <alignment horizontal="left" vertical="top" wrapText="1"/>
    </xf>
    <xf numFmtId="0" fontId="12" fillId="0" borderId="0" xfId="0" applyFont="1" applyBorder="1" applyAlignment="1">
      <alignment horizontal="right" wrapText="1"/>
    </xf>
    <xf numFmtId="0" fontId="7" fillId="0" borderId="0" xfId="0" applyFont="1" applyAlignment="1">
      <alignment horizontal="center" wrapText="1"/>
    </xf>
    <xf numFmtId="0" fontId="15" fillId="0" borderId="9" xfId="0" applyFont="1" applyBorder="1" applyAlignment="1">
      <alignment horizontal="center" vertical="center" wrapText="1"/>
    </xf>
    <xf numFmtId="0" fontId="23" fillId="4" borderId="2" xfId="0" applyFont="1" applyFill="1" applyBorder="1" applyAlignment="1">
      <alignment horizontal="center" vertical="top" wrapText="1"/>
    </xf>
    <xf numFmtId="0" fontId="23" fillId="4" borderId="3" xfId="0" applyFont="1" applyFill="1" applyBorder="1" applyAlignment="1">
      <alignment horizontal="center" vertical="top" wrapText="1"/>
    </xf>
    <xf numFmtId="0" fontId="23" fillId="4" borderId="5" xfId="0" applyFont="1" applyFill="1" applyBorder="1" applyAlignment="1">
      <alignment horizontal="center" vertical="top" wrapText="1"/>
    </xf>
    <xf numFmtId="49" fontId="16" fillId="0" borderId="3" xfId="0" applyNumberFormat="1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49" fontId="7" fillId="4" borderId="1" xfId="0" applyNumberFormat="1" applyFont="1" applyFill="1" applyBorder="1" applyAlignment="1">
      <alignment horizontal="center" vertical="top"/>
    </xf>
    <xf numFmtId="49" fontId="6" fillId="4" borderId="2" xfId="0" applyNumberFormat="1" applyFont="1" applyFill="1" applyBorder="1" applyAlignment="1">
      <alignment horizontal="center" vertical="top"/>
    </xf>
    <xf numFmtId="49" fontId="6" fillId="4" borderId="3" xfId="0" applyNumberFormat="1" applyFont="1" applyFill="1" applyBorder="1" applyAlignment="1">
      <alignment horizontal="center" vertical="top"/>
    </xf>
    <xf numFmtId="49" fontId="6" fillId="4" borderId="5" xfId="0" applyNumberFormat="1" applyFont="1" applyFill="1" applyBorder="1" applyAlignment="1">
      <alignment horizontal="center" vertical="top"/>
    </xf>
    <xf numFmtId="0" fontId="7" fillId="4" borderId="2" xfId="0" applyFont="1" applyFill="1" applyBorder="1" applyAlignment="1">
      <alignment horizontal="center" vertical="top" wrapText="1"/>
    </xf>
    <xf numFmtId="0" fontId="7" fillId="4" borderId="3" xfId="0" applyFont="1" applyFill="1" applyBorder="1" applyAlignment="1">
      <alignment horizontal="center" vertical="top" wrapText="1"/>
    </xf>
    <xf numFmtId="0" fontId="7" fillId="4" borderId="5" xfId="0" applyFont="1" applyFill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49" fontId="18" fillId="0" borderId="2" xfId="0" applyNumberFormat="1" applyFont="1" applyBorder="1" applyAlignment="1">
      <alignment horizontal="center" vertical="center"/>
    </xf>
    <xf numFmtId="49" fontId="18" fillId="0" borderId="3" xfId="0" applyNumberFormat="1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top" wrapText="1"/>
    </xf>
    <xf numFmtId="0" fontId="8" fillId="0" borderId="3" xfId="0" applyFont="1" applyBorder="1" applyAlignment="1">
      <alignment horizontal="center" vertical="top" wrapText="1"/>
    </xf>
    <xf numFmtId="49" fontId="23" fillId="4" borderId="1" xfId="0" applyNumberFormat="1" applyFont="1" applyFill="1" applyBorder="1" applyAlignment="1">
      <alignment horizontal="left" vertical="top" wrapText="1"/>
    </xf>
    <xf numFmtId="0" fontId="23" fillId="4" borderId="1" xfId="0" applyFont="1" applyFill="1" applyBorder="1" applyAlignment="1">
      <alignment horizontal="left" vertical="top" wrapText="1"/>
    </xf>
    <xf numFmtId="0" fontId="20" fillId="0" borderId="0" xfId="0" applyFont="1" applyBorder="1" applyAlignment="1">
      <alignment horizontal="right" vertical="top" wrapText="1"/>
    </xf>
    <xf numFmtId="0" fontId="24" fillId="0" borderId="0" xfId="0" applyFont="1" applyBorder="1" applyAlignment="1">
      <alignment horizontal="center" vertical="center"/>
    </xf>
    <xf numFmtId="0" fontId="25" fillId="4" borderId="1" xfId="0" applyFont="1" applyFill="1" applyBorder="1" applyAlignment="1">
      <alignment horizontal="center" vertical="center" wrapText="1"/>
    </xf>
    <xf numFmtId="0" fontId="23" fillId="4" borderId="1" xfId="0" applyFont="1" applyFill="1" applyBorder="1" applyAlignment="1">
      <alignment horizontal="center" vertical="center" wrapText="1"/>
    </xf>
    <xf numFmtId="0" fontId="23" fillId="4" borderId="4" xfId="0" applyFont="1" applyFill="1" applyBorder="1" applyAlignment="1">
      <alignment horizontal="center" vertical="center" wrapText="1"/>
    </xf>
    <xf numFmtId="0" fontId="22" fillId="2" borderId="1" xfId="0" applyFont="1" applyFill="1" applyBorder="1" applyAlignment="1">
      <alignment horizontal="left" vertical="top" wrapText="1"/>
    </xf>
  </cellXfs>
  <cellStyles count="3">
    <cellStyle name="xl31" xfId="1"/>
    <cellStyle name="Обычный" xfId="0" builtinId="0"/>
    <cellStyle name="Обычный_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8"/>
  <sheetViews>
    <sheetView topLeftCell="A38" workbookViewId="0">
      <selection activeCell="D41" sqref="D41"/>
    </sheetView>
  </sheetViews>
  <sheetFormatPr defaultRowHeight="12.75" x14ac:dyDescent="0.2"/>
  <cols>
    <col min="1" max="1" width="7" customWidth="1"/>
    <col min="2" max="2" width="6.140625" customWidth="1"/>
    <col min="3" max="3" width="4.140625" customWidth="1"/>
    <col min="4" max="4" width="41.7109375" customWidth="1"/>
    <col min="5" max="5" width="6.140625" customWidth="1"/>
    <col min="6" max="6" width="8" customWidth="1"/>
    <col min="7" max="8" width="8.140625" customWidth="1"/>
    <col min="9" max="9" width="8" customWidth="1"/>
    <col min="10" max="10" width="8.28515625" customWidth="1"/>
    <col min="11" max="11" width="0.140625" customWidth="1"/>
    <col min="12" max="1025" width="9" customWidth="1"/>
  </cols>
  <sheetData>
    <row r="1" spans="1:11" ht="15.75" customHeight="1" x14ac:dyDescent="0.25">
      <c r="A1" s="1">
        <v>1</v>
      </c>
      <c r="G1" s="258" t="s">
        <v>0</v>
      </c>
      <c r="H1" s="258"/>
      <c r="I1" s="258"/>
      <c r="J1" s="258"/>
      <c r="K1" s="258"/>
    </row>
    <row r="2" spans="1:11" ht="15.75" x14ac:dyDescent="0.25">
      <c r="A2" s="1"/>
      <c r="G2" s="258"/>
      <c r="H2" s="258"/>
      <c r="I2" s="258"/>
      <c r="J2" s="258"/>
      <c r="K2" s="258"/>
    </row>
    <row r="3" spans="1:11" ht="6" customHeight="1" x14ac:dyDescent="0.25">
      <c r="A3" s="2"/>
      <c r="G3" s="258"/>
      <c r="H3" s="258"/>
      <c r="I3" s="258"/>
      <c r="J3" s="258"/>
      <c r="K3" s="258"/>
    </row>
    <row r="4" spans="1:11" ht="15.75" hidden="1" x14ac:dyDescent="0.25">
      <c r="A4" s="2"/>
      <c r="G4" s="258"/>
      <c r="H4" s="258"/>
      <c r="I4" s="258"/>
      <c r="J4" s="258"/>
      <c r="K4" s="258"/>
    </row>
    <row r="5" spans="1:11" ht="15.75" x14ac:dyDescent="0.25">
      <c r="A5" s="259" t="s">
        <v>1</v>
      </c>
      <c r="B5" s="259"/>
      <c r="C5" s="259"/>
      <c r="D5" s="259"/>
      <c r="E5" s="259"/>
      <c r="F5" s="259"/>
      <c r="G5" s="259"/>
      <c r="H5" s="259"/>
      <c r="I5" s="259"/>
      <c r="J5" s="259"/>
    </row>
    <row r="6" spans="1:11" ht="15.75" x14ac:dyDescent="0.25">
      <c r="A6" s="259" t="s">
        <v>2</v>
      </c>
      <c r="B6" s="259"/>
      <c r="C6" s="259"/>
      <c r="D6" s="259"/>
      <c r="E6" s="259"/>
      <c r="F6" s="259"/>
      <c r="G6" s="259"/>
      <c r="H6" s="259"/>
      <c r="I6" s="259"/>
      <c r="J6" s="259"/>
    </row>
    <row r="7" spans="1:11" ht="12.75" customHeight="1" x14ac:dyDescent="0.2">
      <c r="A7" s="260" t="s">
        <v>3</v>
      </c>
      <c r="B7" s="260"/>
      <c r="C7" s="260" t="s">
        <v>4</v>
      </c>
      <c r="D7" s="260" t="s">
        <v>5</v>
      </c>
      <c r="E7" s="260" t="s">
        <v>6</v>
      </c>
      <c r="F7" s="261"/>
      <c r="G7" s="261"/>
      <c r="H7" s="261"/>
      <c r="I7" s="261"/>
      <c r="J7" s="261"/>
      <c r="K7" s="261"/>
    </row>
    <row r="8" spans="1:11" ht="35.450000000000003" customHeight="1" x14ac:dyDescent="0.2">
      <c r="A8" s="260"/>
      <c r="B8" s="260"/>
      <c r="C8" s="260"/>
      <c r="D8" s="260"/>
      <c r="E8" s="260"/>
      <c r="F8" s="3">
        <v>2021</v>
      </c>
      <c r="G8" s="3">
        <v>2022</v>
      </c>
      <c r="H8" s="3">
        <v>2023</v>
      </c>
      <c r="I8" s="3">
        <v>2023</v>
      </c>
      <c r="J8" s="3">
        <v>2025</v>
      </c>
    </row>
    <row r="9" spans="1:11" x14ac:dyDescent="0.2">
      <c r="A9" s="3" t="s">
        <v>7</v>
      </c>
      <c r="B9" s="4" t="s">
        <v>8</v>
      </c>
      <c r="C9" s="260"/>
      <c r="D9" s="260"/>
      <c r="E9" s="260"/>
      <c r="F9" s="3" t="s">
        <v>9</v>
      </c>
      <c r="G9" s="3" t="s">
        <v>9</v>
      </c>
      <c r="H9" s="3" t="s">
        <v>9</v>
      </c>
      <c r="I9" s="3" t="s">
        <v>9</v>
      </c>
      <c r="J9" s="3" t="s">
        <v>9</v>
      </c>
    </row>
    <row r="10" spans="1:11" ht="12.75" customHeight="1" x14ac:dyDescent="0.2">
      <c r="A10" s="5" t="s">
        <v>10</v>
      </c>
      <c r="B10" s="5"/>
      <c r="C10" s="253" t="s">
        <v>11</v>
      </c>
      <c r="D10" s="253"/>
      <c r="E10" s="253"/>
      <c r="F10" s="253"/>
      <c r="G10" s="253"/>
      <c r="H10" s="253"/>
      <c r="I10" s="253"/>
      <c r="J10" s="253"/>
    </row>
    <row r="11" spans="1:11" ht="12.75" customHeight="1" x14ac:dyDescent="0.2">
      <c r="A11" s="254" t="s">
        <v>10</v>
      </c>
      <c r="B11" s="5" t="s">
        <v>12</v>
      </c>
      <c r="C11" s="255" t="s">
        <v>13</v>
      </c>
      <c r="D11" s="255"/>
      <c r="E11" s="255"/>
      <c r="F11" s="255"/>
      <c r="G11" s="255"/>
      <c r="H11" s="255"/>
      <c r="I11" s="255"/>
      <c r="J11" s="255"/>
    </row>
    <row r="12" spans="1:11" ht="35.450000000000003" customHeight="1" x14ac:dyDescent="0.2">
      <c r="A12" s="254"/>
      <c r="B12" s="256"/>
      <c r="C12" s="6">
        <v>1</v>
      </c>
      <c r="D12" s="7" t="s">
        <v>14</v>
      </c>
      <c r="E12" s="8" t="s">
        <v>15</v>
      </c>
      <c r="F12" s="6" t="s">
        <v>16</v>
      </c>
      <c r="G12" s="6" t="s">
        <v>16</v>
      </c>
      <c r="H12" s="6" t="s">
        <v>16</v>
      </c>
      <c r="I12" s="6">
        <v>100</v>
      </c>
      <c r="J12" s="6" t="s">
        <v>16</v>
      </c>
    </row>
    <row r="13" spans="1:11" ht="83.25" customHeight="1" x14ac:dyDescent="0.2">
      <c r="A13" s="254"/>
      <c r="B13" s="256"/>
      <c r="C13" s="6">
        <v>2</v>
      </c>
      <c r="D13" s="8" t="s">
        <v>17</v>
      </c>
      <c r="E13" s="8" t="s">
        <v>380</v>
      </c>
      <c r="F13" s="6" t="s">
        <v>18</v>
      </c>
      <c r="G13" s="6" t="s">
        <v>18</v>
      </c>
      <c r="H13" s="6" t="s">
        <v>18</v>
      </c>
      <c r="I13" s="6">
        <v>0</v>
      </c>
      <c r="J13" s="6" t="s">
        <v>19</v>
      </c>
    </row>
    <row r="14" spans="1:11" ht="48.75" customHeight="1" x14ac:dyDescent="0.2">
      <c r="A14" s="254"/>
      <c r="B14" s="256"/>
      <c r="C14" s="6">
        <v>3</v>
      </c>
      <c r="D14" s="8" t="s">
        <v>20</v>
      </c>
      <c r="E14" s="8" t="s">
        <v>381</v>
      </c>
      <c r="F14" s="6">
        <v>0</v>
      </c>
      <c r="G14" s="6">
        <v>0</v>
      </c>
      <c r="H14" s="6">
        <v>0</v>
      </c>
      <c r="I14" s="6">
        <v>0</v>
      </c>
      <c r="J14" s="6">
        <v>0</v>
      </c>
    </row>
    <row r="15" spans="1:11" ht="48.2" customHeight="1" x14ac:dyDescent="0.2">
      <c r="A15" s="254"/>
      <c r="B15" s="256"/>
      <c r="C15" s="6">
        <v>4</v>
      </c>
      <c r="D15" s="8" t="s">
        <v>21</v>
      </c>
      <c r="E15" s="8" t="s">
        <v>381</v>
      </c>
      <c r="F15" s="6">
        <v>0</v>
      </c>
      <c r="G15" s="6">
        <v>0</v>
      </c>
      <c r="H15" s="6">
        <v>0</v>
      </c>
      <c r="I15" s="6">
        <v>0</v>
      </c>
      <c r="J15" s="6">
        <v>0</v>
      </c>
    </row>
    <row r="16" spans="1:11" ht="26.45" customHeight="1" x14ac:dyDescent="0.2">
      <c r="A16" s="254"/>
      <c r="B16" s="256"/>
      <c r="C16" s="6">
        <v>5</v>
      </c>
      <c r="D16" s="8" t="s">
        <v>22</v>
      </c>
      <c r="E16" s="8" t="s">
        <v>23</v>
      </c>
      <c r="F16" s="6">
        <v>100</v>
      </c>
      <c r="G16" s="6">
        <v>100</v>
      </c>
      <c r="H16" s="6">
        <v>100</v>
      </c>
      <c r="I16" s="6">
        <v>100</v>
      </c>
      <c r="J16" s="6">
        <v>100</v>
      </c>
    </row>
    <row r="17" spans="1:10" ht="24" customHeight="1" x14ac:dyDescent="0.2">
      <c r="A17" s="254"/>
      <c r="B17" s="256"/>
      <c r="C17" s="9">
        <v>6</v>
      </c>
      <c r="D17" s="10" t="s">
        <v>24</v>
      </c>
      <c r="E17" s="10" t="s">
        <v>23</v>
      </c>
      <c r="F17" s="9">
        <v>100</v>
      </c>
      <c r="G17" s="9">
        <v>100</v>
      </c>
      <c r="H17" s="9">
        <v>100</v>
      </c>
      <c r="I17" s="9">
        <v>100</v>
      </c>
      <c r="J17" s="9">
        <v>100</v>
      </c>
    </row>
    <row r="18" spans="1:10" ht="36" customHeight="1" x14ac:dyDescent="0.2">
      <c r="A18" s="254"/>
      <c r="B18" s="256"/>
      <c r="C18" s="6">
        <v>7</v>
      </c>
      <c r="D18" s="8" t="s">
        <v>25</v>
      </c>
      <c r="E18" s="8" t="s">
        <v>23</v>
      </c>
      <c r="F18" s="6">
        <v>50</v>
      </c>
      <c r="G18" s="6">
        <v>52</v>
      </c>
      <c r="H18" s="6">
        <v>55</v>
      </c>
      <c r="I18" s="6">
        <v>57</v>
      </c>
      <c r="J18" s="6">
        <v>60</v>
      </c>
    </row>
    <row r="19" spans="1:10" ht="48.75" customHeight="1" x14ac:dyDescent="0.2">
      <c r="A19" s="254"/>
      <c r="B19" s="256"/>
      <c r="C19" s="6">
        <v>8</v>
      </c>
      <c r="D19" s="7" t="s">
        <v>26</v>
      </c>
      <c r="E19" s="6" t="s">
        <v>27</v>
      </c>
      <c r="F19" s="6" t="s">
        <v>16</v>
      </c>
      <c r="G19" s="6" t="s">
        <v>16</v>
      </c>
      <c r="H19" s="6" t="s">
        <v>16</v>
      </c>
      <c r="I19" s="6">
        <v>100</v>
      </c>
      <c r="J19" s="6" t="s">
        <v>28</v>
      </c>
    </row>
    <row r="20" spans="1:10" ht="37.5" customHeight="1" x14ac:dyDescent="0.2">
      <c r="A20" s="254"/>
      <c r="B20" s="256"/>
      <c r="C20" s="6">
        <v>9</v>
      </c>
      <c r="D20" s="8" t="s">
        <v>29</v>
      </c>
      <c r="E20" s="6" t="s">
        <v>27</v>
      </c>
      <c r="F20" s="6" t="s">
        <v>16</v>
      </c>
      <c r="G20" s="6" t="s">
        <v>16</v>
      </c>
      <c r="H20" s="6" t="s">
        <v>16</v>
      </c>
      <c r="I20" s="6">
        <v>100</v>
      </c>
      <c r="J20" s="6" t="s">
        <v>16</v>
      </c>
    </row>
    <row r="21" spans="1:10" ht="72" customHeight="1" x14ac:dyDescent="0.2">
      <c r="A21" s="254"/>
      <c r="B21" s="256"/>
      <c r="C21" s="6">
        <v>10</v>
      </c>
      <c r="D21" s="8" t="s">
        <v>417</v>
      </c>
      <c r="E21" s="8" t="s">
        <v>30</v>
      </c>
      <c r="F21" s="6">
        <v>100</v>
      </c>
      <c r="G21" s="6">
        <v>100</v>
      </c>
      <c r="H21" s="6">
        <v>100</v>
      </c>
      <c r="I21" s="6">
        <v>100</v>
      </c>
      <c r="J21" s="6">
        <v>100</v>
      </c>
    </row>
    <row r="22" spans="1:10" ht="91.5" customHeight="1" x14ac:dyDescent="0.2">
      <c r="A22" s="254"/>
      <c r="B22" s="256"/>
      <c r="C22" s="6">
        <v>11</v>
      </c>
      <c r="D22" s="8" t="s">
        <v>418</v>
      </c>
      <c r="E22" s="8" t="s">
        <v>23</v>
      </c>
      <c r="F22" s="6">
        <v>100</v>
      </c>
      <c r="G22" s="6">
        <v>100</v>
      </c>
      <c r="H22" s="6">
        <v>100</v>
      </c>
      <c r="I22" s="6">
        <v>100</v>
      </c>
      <c r="J22" s="6">
        <v>100</v>
      </c>
    </row>
    <row r="23" spans="1:10" ht="24" customHeight="1" x14ac:dyDescent="0.2">
      <c r="A23" s="254"/>
      <c r="B23" s="256"/>
      <c r="C23" s="6">
        <v>12</v>
      </c>
      <c r="D23" s="8" t="s">
        <v>31</v>
      </c>
      <c r="E23" s="8" t="s">
        <v>381</v>
      </c>
      <c r="F23" s="6">
        <v>0</v>
      </c>
      <c r="G23" s="6">
        <v>0</v>
      </c>
      <c r="H23" s="6">
        <v>0</v>
      </c>
      <c r="I23" s="6">
        <v>0</v>
      </c>
      <c r="J23" s="6">
        <v>0</v>
      </c>
    </row>
    <row r="24" spans="1:10" ht="38.25" customHeight="1" x14ac:dyDescent="0.2">
      <c r="A24" s="182"/>
      <c r="B24" s="183"/>
      <c r="C24" s="187">
        <v>13</v>
      </c>
      <c r="D24" s="181" t="s">
        <v>388</v>
      </c>
      <c r="E24" s="12" t="s">
        <v>23</v>
      </c>
      <c r="F24" s="179">
        <v>60</v>
      </c>
      <c r="G24" s="179">
        <v>60</v>
      </c>
      <c r="H24" s="179">
        <v>65</v>
      </c>
      <c r="I24" s="179">
        <v>65</v>
      </c>
      <c r="J24" s="179">
        <v>75</v>
      </c>
    </row>
    <row r="25" spans="1:10" ht="38.25" customHeight="1" x14ac:dyDescent="0.2">
      <c r="A25" s="182"/>
      <c r="B25" s="183"/>
      <c r="C25" s="186">
        <v>14</v>
      </c>
      <c r="D25" s="12" t="s">
        <v>32</v>
      </c>
      <c r="E25" s="7" t="s">
        <v>23</v>
      </c>
      <c r="F25" s="11">
        <v>60</v>
      </c>
      <c r="G25" s="11">
        <v>65</v>
      </c>
      <c r="H25" s="11">
        <v>70</v>
      </c>
      <c r="I25" s="11">
        <v>75</v>
      </c>
      <c r="J25" s="11">
        <v>80</v>
      </c>
    </row>
    <row r="26" spans="1:10" s="14" customFormat="1" ht="12.75" customHeight="1" x14ac:dyDescent="0.2">
      <c r="A26" s="252" t="s">
        <v>10</v>
      </c>
      <c r="B26" s="252" t="s">
        <v>33</v>
      </c>
      <c r="C26" s="257" t="s">
        <v>34</v>
      </c>
      <c r="D26" s="257"/>
      <c r="E26" s="257"/>
      <c r="F26" s="257"/>
      <c r="G26" s="257"/>
      <c r="H26" s="257"/>
      <c r="I26" s="257"/>
      <c r="J26" s="257"/>
    </row>
    <row r="27" spans="1:10" ht="60.75" customHeight="1" x14ac:dyDescent="0.2">
      <c r="A27" s="252"/>
      <c r="B27" s="252"/>
      <c r="C27" s="15" t="s">
        <v>35</v>
      </c>
      <c r="D27" s="16" t="s">
        <v>36</v>
      </c>
      <c r="E27" s="16" t="s">
        <v>37</v>
      </c>
      <c r="F27" s="16">
        <v>0</v>
      </c>
      <c r="G27" s="16">
        <v>0</v>
      </c>
      <c r="H27" s="16">
        <v>0</v>
      </c>
      <c r="I27" s="16">
        <v>0</v>
      </c>
      <c r="J27" s="16">
        <v>0</v>
      </c>
    </row>
    <row r="28" spans="1:10" ht="38.25" customHeight="1" x14ac:dyDescent="0.2">
      <c r="A28" s="252"/>
      <c r="B28" s="252"/>
      <c r="C28" s="15" t="s">
        <v>38</v>
      </c>
      <c r="D28" s="16" t="s">
        <v>39</v>
      </c>
      <c r="E28" s="16" t="s">
        <v>37</v>
      </c>
      <c r="F28" s="16">
        <v>29.57</v>
      </c>
      <c r="G28" s="16">
        <v>29.57</v>
      </c>
      <c r="H28" s="16">
        <v>29.57</v>
      </c>
      <c r="I28" s="16">
        <v>29.57</v>
      </c>
      <c r="J28" s="16">
        <v>29.57</v>
      </c>
    </row>
    <row r="29" spans="1:10" ht="48.75" customHeight="1" x14ac:dyDescent="0.2">
      <c r="A29" s="252"/>
      <c r="B29" s="252"/>
      <c r="C29" s="15" t="s">
        <v>40</v>
      </c>
      <c r="D29" s="17" t="s">
        <v>41</v>
      </c>
      <c r="E29" s="16" t="s">
        <v>37</v>
      </c>
      <c r="F29" s="18">
        <v>2.6</v>
      </c>
      <c r="G29" s="18">
        <v>4.46</v>
      </c>
      <c r="H29" s="18">
        <v>4.46</v>
      </c>
      <c r="I29" s="18">
        <v>4.46</v>
      </c>
      <c r="J29" s="18">
        <v>4.46</v>
      </c>
    </row>
    <row r="30" spans="1:10" ht="63" customHeight="1" x14ac:dyDescent="0.2">
      <c r="A30" s="252"/>
      <c r="B30" s="252"/>
      <c r="C30" s="15" t="s">
        <v>42</v>
      </c>
      <c r="D30" s="16" t="s">
        <v>419</v>
      </c>
      <c r="E30" s="16" t="s">
        <v>37</v>
      </c>
      <c r="F30" s="18">
        <v>33.880000000000003</v>
      </c>
      <c r="G30" s="18">
        <v>35.24</v>
      </c>
      <c r="H30" s="18">
        <v>35.24</v>
      </c>
      <c r="I30" s="18">
        <v>35.24</v>
      </c>
      <c r="J30" s="18">
        <v>35.24</v>
      </c>
    </row>
    <row r="31" spans="1:10" ht="37.5" customHeight="1" x14ac:dyDescent="0.2">
      <c r="A31" s="252"/>
      <c r="B31" s="252"/>
      <c r="C31" s="15" t="s">
        <v>43</v>
      </c>
      <c r="D31" s="16" t="s">
        <v>44</v>
      </c>
      <c r="E31" s="16" t="s">
        <v>37</v>
      </c>
      <c r="F31" s="18">
        <v>84.85</v>
      </c>
      <c r="G31" s="18">
        <v>100</v>
      </c>
      <c r="H31" s="18">
        <v>100</v>
      </c>
      <c r="I31" s="18">
        <v>100</v>
      </c>
      <c r="J31" s="18">
        <v>100</v>
      </c>
    </row>
    <row r="32" spans="1:10" ht="37.5" customHeight="1" x14ac:dyDescent="0.2">
      <c r="A32" s="252"/>
      <c r="B32" s="252"/>
      <c r="C32" s="15" t="s">
        <v>45</v>
      </c>
      <c r="D32" s="19" t="s">
        <v>46</v>
      </c>
      <c r="E32" s="16" t="s">
        <v>37</v>
      </c>
      <c r="F32" s="16">
        <v>50</v>
      </c>
      <c r="G32" s="16">
        <v>50</v>
      </c>
      <c r="H32" s="16">
        <v>70</v>
      </c>
      <c r="I32" s="16">
        <v>70</v>
      </c>
      <c r="J32" s="16">
        <v>70</v>
      </c>
    </row>
    <row r="33" spans="1:10" ht="66.75" customHeight="1" x14ac:dyDescent="0.2">
      <c r="A33" s="252"/>
      <c r="B33" s="252"/>
      <c r="C33" s="15" t="s">
        <v>47</v>
      </c>
      <c r="D33" s="19" t="s">
        <v>420</v>
      </c>
      <c r="E33" s="16" t="s">
        <v>37</v>
      </c>
      <c r="F33" s="16">
        <v>100</v>
      </c>
      <c r="G33" s="16">
        <v>100</v>
      </c>
      <c r="H33" s="16">
        <v>100</v>
      </c>
      <c r="I33" s="16">
        <v>100</v>
      </c>
      <c r="J33" s="16">
        <v>100</v>
      </c>
    </row>
    <row r="34" spans="1:10" ht="12.75" customHeight="1" x14ac:dyDescent="0.2">
      <c r="A34" s="13" t="s">
        <v>10</v>
      </c>
      <c r="B34" s="13" t="s">
        <v>48</v>
      </c>
      <c r="C34" s="252" t="s">
        <v>49</v>
      </c>
      <c r="D34" s="252"/>
      <c r="E34" s="252"/>
      <c r="F34" s="252"/>
      <c r="G34" s="252"/>
      <c r="H34" s="252"/>
      <c r="I34" s="252"/>
      <c r="J34" s="252"/>
    </row>
    <row r="35" spans="1:10" ht="59.25" customHeight="1" x14ac:dyDescent="0.2">
      <c r="A35" s="13"/>
      <c r="B35" s="20"/>
      <c r="C35" s="21" t="s">
        <v>35</v>
      </c>
      <c r="D35" s="22" t="s">
        <v>50</v>
      </c>
      <c r="E35" s="23" t="s">
        <v>23</v>
      </c>
      <c r="F35" s="23">
        <v>100</v>
      </c>
      <c r="G35" s="23">
        <v>100</v>
      </c>
      <c r="H35" s="23">
        <v>100</v>
      </c>
      <c r="I35" s="24">
        <v>100</v>
      </c>
      <c r="J35" s="23">
        <v>100</v>
      </c>
    </row>
    <row r="36" spans="1:10" ht="75.75" customHeight="1" x14ac:dyDescent="0.2">
      <c r="A36" s="13"/>
      <c r="B36" s="20"/>
      <c r="C36" s="21" t="s">
        <v>38</v>
      </c>
      <c r="D36" s="22" t="s">
        <v>421</v>
      </c>
      <c r="E36" s="23" t="s">
        <v>23</v>
      </c>
      <c r="F36" s="23">
        <v>100</v>
      </c>
      <c r="G36" s="23">
        <v>100</v>
      </c>
      <c r="H36" s="23">
        <v>100</v>
      </c>
      <c r="I36" s="24">
        <v>100</v>
      </c>
      <c r="J36" s="23">
        <v>100</v>
      </c>
    </row>
    <row r="37" spans="1:10" ht="70.5" customHeight="1" x14ac:dyDescent="0.2">
      <c r="A37" s="13"/>
      <c r="B37" s="20"/>
      <c r="C37" s="25" t="s">
        <v>40</v>
      </c>
      <c r="D37" s="22" t="s">
        <v>422</v>
      </c>
      <c r="E37" s="23" t="s">
        <v>23</v>
      </c>
      <c r="F37" s="23">
        <v>100</v>
      </c>
      <c r="G37" s="23">
        <v>100</v>
      </c>
      <c r="H37" s="23">
        <v>100</v>
      </c>
      <c r="I37" s="24">
        <v>100</v>
      </c>
      <c r="J37" s="23">
        <v>100</v>
      </c>
    </row>
    <row r="38" spans="1:10" ht="78.75" customHeight="1" x14ac:dyDescent="0.2">
      <c r="A38" s="13"/>
      <c r="B38" s="20"/>
      <c r="C38" s="25" t="s">
        <v>42</v>
      </c>
      <c r="D38" s="22" t="s">
        <v>423</v>
      </c>
      <c r="E38" s="23" t="s">
        <v>23</v>
      </c>
      <c r="F38" s="23">
        <v>5</v>
      </c>
      <c r="G38" s="23">
        <v>3</v>
      </c>
      <c r="H38" s="23">
        <v>2</v>
      </c>
      <c r="I38" s="24">
        <v>0</v>
      </c>
      <c r="J38" s="26">
        <v>0</v>
      </c>
    </row>
    <row r="39" spans="1:10" s="30" customFormat="1" ht="69" customHeight="1" x14ac:dyDescent="0.2">
      <c r="A39" s="13"/>
      <c r="B39" s="20"/>
      <c r="C39" s="25" t="s">
        <v>43</v>
      </c>
      <c r="D39" s="27" t="s">
        <v>424</v>
      </c>
      <c r="E39" s="28" t="s">
        <v>23</v>
      </c>
      <c r="F39" s="28" t="s">
        <v>12</v>
      </c>
      <c r="G39" s="28" t="s">
        <v>12</v>
      </c>
      <c r="H39" s="28" t="s">
        <v>51</v>
      </c>
      <c r="I39" s="29" t="s">
        <v>52</v>
      </c>
      <c r="J39" s="21" t="s">
        <v>33</v>
      </c>
    </row>
    <row r="40" spans="1:10" ht="12.75" customHeight="1" x14ac:dyDescent="0.2">
      <c r="A40" s="13" t="s">
        <v>10</v>
      </c>
      <c r="B40" s="13" t="s">
        <v>53</v>
      </c>
      <c r="C40" s="252" t="s">
        <v>54</v>
      </c>
      <c r="D40" s="252"/>
      <c r="E40" s="252"/>
      <c r="F40" s="252"/>
      <c r="G40" s="252"/>
      <c r="H40" s="252"/>
      <c r="I40" s="252"/>
      <c r="J40" s="252"/>
    </row>
    <row r="41" spans="1:10" ht="41.25" customHeight="1" x14ac:dyDescent="0.2">
      <c r="A41" s="31"/>
      <c r="B41" s="32"/>
      <c r="C41" s="6"/>
      <c r="D41" s="11" t="s">
        <v>55</v>
      </c>
      <c r="E41" s="33"/>
      <c r="F41" s="6"/>
      <c r="G41" s="6"/>
      <c r="H41" s="6"/>
      <c r="I41" s="6"/>
      <c r="J41" s="6"/>
    </row>
    <row r="42" spans="1:10" x14ac:dyDescent="0.2">
      <c r="A42" s="34"/>
      <c r="B42" s="34"/>
      <c r="C42" s="34"/>
      <c r="D42" s="34"/>
      <c r="E42" s="34"/>
      <c r="F42" s="34"/>
      <c r="G42" s="34"/>
      <c r="H42" s="34"/>
      <c r="I42" s="34"/>
      <c r="J42" s="34"/>
    </row>
    <row r="43" spans="1:10" x14ac:dyDescent="0.2">
      <c r="A43" s="34"/>
      <c r="B43" s="34"/>
      <c r="C43" s="34"/>
      <c r="D43" s="34"/>
      <c r="E43" s="34"/>
      <c r="F43" s="34"/>
      <c r="G43" s="34"/>
      <c r="H43" s="34"/>
      <c r="I43" s="34"/>
      <c r="J43" s="34"/>
    </row>
    <row r="44" spans="1:10" x14ac:dyDescent="0.2">
      <c r="A44" s="34"/>
      <c r="B44" s="34"/>
      <c r="C44" s="34"/>
      <c r="D44" s="34"/>
      <c r="E44" s="34"/>
      <c r="F44" s="34"/>
      <c r="G44" s="34"/>
      <c r="H44" s="34"/>
      <c r="I44" s="34"/>
      <c r="J44" s="34"/>
    </row>
    <row r="45" spans="1:10" x14ac:dyDescent="0.2">
      <c r="A45" s="34"/>
      <c r="B45" s="34"/>
      <c r="C45" s="34"/>
      <c r="D45" s="34"/>
      <c r="E45" s="34"/>
      <c r="F45" s="34"/>
      <c r="G45" s="34"/>
      <c r="H45" s="34"/>
      <c r="I45" s="34"/>
      <c r="J45" s="34"/>
    </row>
    <row r="46" spans="1:10" x14ac:dyDescent="0.2">
      <c r="A46" s="34"/>
      <c r="B46" s="34"/>
      <c r="C46" s="34"/>
      <c r="D46" s="34"/>
      <c r="E46" s="34"/>
      <c r="F46" s="34"/>
      <c r="G46" s="34"/>
      <c r="H46" s="34"/>
      <c r="I46" s="34"/>
      <c r="J46" s="34"/>
    </row>
    <row r="47" spans="1:10" x14ac:dyDescent="0.2">
      <c r="A47" s="35"/>
      <c r="B47" s="35"/>
      <c r="C47" s="35"/>
      <c r="D47" s="35"/>
      <c r="E47" s="35"/>
      <c r="F47" s="35"/>
      <c r="G47" s="35"/>
      <c r="H47" s="35"/>
      <c r="I47" s="35"/>
      <c r="J47" s="35"/>
    </row>
    <row r="48" spans="1:10" x14ac:dyDescent="0.2">
      <c r="A48" s="35"/>
      <c r="B48" s="35"/>
      <c r="C48" s="35"/>
      <c r="D48" s="35"/>
      <c r="E48" s="35"/>
      <c r="F48" s="35"/>
      <c r="G48" s="35"/>
      <c r="H48" s="35"/>
      <c r="I48" s="35"/>
      <c r="J48" s="35"/>
    </row>
    <row r="49" spans="1:10" x14ac:dyDescent="0.2">
      <c r="A49" s="35"/>
      <c r="B49" s="35"/>
      <c r="C49" s="35"/>
      <c r="D49" s="35"/>
      <c r="E49" s="35"/>
      <c r="F49" s="35"/>
      <c r="G49" s="35"/>
      <c r="H49" s="35"/>
      <c r="I49" s="35"/>
      <c r="J49" s="35"/>
    </row>
    <row r="50" spans="1:10" x14ac:dyDescent="0.2">
      <c r="A50" s="35"/>
      <c r="B50" s="35"/>
      <c r="C50" s="35"/>
      <c r="D50" s="35"/>
      <c r="E50" s="35"/>
      <c r="F50" s="35"/>
      <c r="G50" s="35"/>
      <c r="H50" s="35"/>
      <c r="I50" s="35"/>
      <c r="J50" s="35"/>
    </row>
    <row r="51" spans="1:10" x14ac:dyDescent="0.2">
      <c r="A51" s="35"/>
      <c r="B51" s="35"/>
      <c r="C51" s="35"/>
      <c r="D51" s="35"/>
      <c r="E51" s="35"/>
      <c r="F51" s="35"/>
      <c r="G51" s="35"/>
      <c r="H51" s="35"/>
      <c r="I51" s="35"/>
      <c r="J51" s="35"/>
    </row>
    <row r="52" spans="1:10" x14ac:dyDescent="0.2">
      <c r="A52" s="35"/>
      <c r="B52" s="35"/>
      <c r="C52" s="35"/>
      <c r="D52" s="35"/>
      <c r="E52" s="35"/>
      <c r="F52" s="35"/>
      <c r="G52" s="35"/>
      <c r="H52" s="35"/>
      <c r="I52" s="35"/>
      <c r="J52" s="35"/>
    </row>
    <row r="53" spans="1:10" x14ac:dyDescent="0.2">
      <c r="A53" s="35"/>
      <c r="B53" s="35"/>
      <c r="C53" s="35"/>
      <c r="D53" s="35"/>
      <c r="E53" s="35"/>
      <c r="F53" s="35"/>
      <c r="G53" s="35"/>
      <c r="H53" s="35"/>
      <c r="I53" s="35"/>
      <c r="J53" s="35"/>
    </row>
    <row r="54" spans="1:10" x14ac:dyDescent="0.2">
      <c r="A54" s="35"/>
      <c r="B54" s="35"/>
      <c r="C54" s="35"/>
      <c r="D54" s="35"/>
      <c r="E54" s="35"/>
      <c r="F54" s="35"/>
      <c r="G54" s="35"/>
      <c r="H54" s="35"/>
      <c r="I54" s="35"/>
      <c r="J54" s="35"/>
    </row>
    <row r="55" spans="1:10" x14ac:dyDescent="0.2">
      <c r="A55" s="35"/>
      <c r="B55" s="35"/>
      <c r="C55" s="35"/>
      <c r="D55" s="35"/>
      <c r="E55" s="35"/>
      <c r="F55" s="35"/>
      <c r="G55" s="35"/>
      <c r="H55" s="35"/>
      <c r="I55" s="35"/>
      <c r="J55" s="35"/>
    </row>
    <row r="56" spans="1:10" x14ac:dyDescent="0.2">
      <c r="A56" s="35"/>
      <c r="B56" s="35"/>
      <c r="C56" s="35"/>
      <c r="D56" s="35"/>
      <c r="E56" s="35"/>
      <c r="F56" s="35"/>
      <c r="G56" s="35"/>
      <c r="H56" s="35"/>
      <c r="I56" s="35"/>
      <c r="J56" s="35"/>
    </row>
    <row r="57" spans="1:10" x14ac:dyDescent="0.2">
      <c r="A57" s="36"/>
      <c r="B57" s="36"/>
      <c r="C57" s="36"/>
      <c r="D57" s="36"/>
      <c r="E57" s="36"/>
      <c r="F57" s="36"/>
      <c r="G57" s="36"/>
      <c r="H57" s="36"/>
      <c r="I57" s="36"/>
      <c r="J57" s="36"/>
    </row>
    <row r="58" spans="1:10" x14ac:dyDescent="0.2">
      <c r="A58" s="36"/>
      <c r="B58" s="36"/>
      <c r="C58" s="36"/>
      <c r="D58" s="36"/>
      <c r="E58" s="36"/>
      <c r="F58" s="36"/>
      <c r="G58" s="36"/>
      <c r="H58" s="36"/>
      <c r="I58" s="36"/>
      <c r="J58" s="36"/>
    </row>
    <row r="59" spans="1:10" x14ac:dyDescent="0.2">
      <c r="A59" s="36"/>
      <c r="B59" s="36"/>
      <c r="C59" s="36"/>
      <c r="D59" s="36"/>
      <c r="E59" s="36"/>
      <c r="F59" s="36"/>
      <c r="G59" s="36"/>
      <c r="H59" s="36"/>
      <c r="I59" s="36"/>
      <c r="J59" s="36"/>
    </row>
    <row r="60" spans="1:10" x14ac:dyDescent="0.2">
      <c r="A60" s="36"/>
      <c r="B60" s="36"/>
      <c r="C60" s="36"/>
      <c r="D60" s="36"/>
      <c r="E60" s="36"/>
      <c r="F60" s="36"/>
      <c r="G60" s="36"/>
      <c r="H60" s="36"/>
      <c r="I60" s="36"/>
      <c r="J60" s="36"/>
    </row>
    <row r="61" spans="1:10" x14ac:dyDescent="0.2">
      <c r="A61" s="36"/>
      <c r="B61" s="36"/>
      <c r="C61" s="36"/>
      <c r="D61" s="36"/>
      <c r="E61" s="36"/>
      <c r="F61" s="36"/>
      <c r="G61" s="36"/>
      <c r="H61" s="36"/>
      <c r="I61" s="36"/>
      <c r="J61" s="36"/>
    </row>
    <row r="62" spans="1:10" x14ac:dyDescent="0.2">
      <c r="A62" s="36"/>
      <c r="B62" s="36"/>
      <c r="C62" s="36"/>
      <c r="D62" s="36"/>
      <c r="E62" s="36"/>
      <c r="F62" s="36"/>
      <c r="G62" s="36"/>
      <c r="H62" s="36"/>
      <c r="I62" s="36"/>
      <c r="J62" s="36"/>
    </row>
    <row r="63" spans="1:10" x14ac:dyDescent="0.2">
      <c r="A63" s="36"/>
      <c r="B63" s="36"/>
      <c r="C63" s="36"/>
      <c r="D63" s="36"/>
      <c r="E63" s="36"/>
      <c r="F63" s="36"/>
      <c r="G63" s="36"/>
      <c r="H63" s="36"/>
      <c r="I63" s="36"/>
      <c r="J63" s="36"/>
    </row>
    <row r="64" spans="1:10" x14ac:dyDescent="0.2">
      <c r="A64" s="36"/>
      <c r="B64" s="36"/>
      <c r="C64" s="36"/>
      <c r="D64" s="36"/>
      <c r="E64" s="36"/>
      <c r="F64" s="36"/>
      <c r="G64" s="36"/>
      <c r="H64" s="36"/>
      <c r="I64" s="36"/>
      <c r="J64" s="36"/>
    </row>
    <row r="65" spans="1:10" x14ac:dyDescent="0.2">
      <c r="A65" s="36"/>
      <c r="B65" s="36"/>
      <c r="C65" s="36"/>
      <c r="D65" s="36"/>
      <c r="E65" s="36"/>
      <c r="F65" s="36"/>
      <c r="G65" s="36"/>
      <c r="H65" s="36"/>
      <c r="I65" s="36"/>
      <c r="J65" s="36"/>
    </row>
    <row r="66" spans="1:10" x14ac:dyDescent="0.2">
      <c r="A66" s="36"/>
      <c r="B66" s="36"/>
      <c r="C66" s="36"/>
      <c r="D66" s="36"/>
      <c r="E66" s="36"/>
      <c r="F66" s="36"/>
      <c r="G66" s="36"/>
      <c r="H66" s="36"/>
      <c r="I66" s="36"/>
      <c r="J66" s="36"/>
    </row>
    <row r="67" spans="1:10" x14ac:dyDescent="0.2">
      <c r="A67" s="36"/>
      <c r="B67" s="36"/>
      <c r="C67" s="36"/>
      <c r="D67" s="36"/>
      <c r="E67" s="36"/>
      <c r="F67" s="36"/>
      <c r="G67" s="36"/>
      <c r="H67" s="36"/>
      <c r="I67" s="36"/>
      <c r="J67" s="36"/>
    </row>
    <row r="68" spans="1:10" x14ac:dyDescent="0.2">
      <c r="A68" s="36"/>
      <c r="B68" s="36"/>
      <c r="C68" s="36"/>
      <c r="D68" s="36"/>
      <c r="E68" s="36"/>
      <c r="F68" s="36"/>
      <c r="G68" s="36"/>
      <c r="H68" s="36"/>
      <c r="I68" s="36"/>
      <c r="J68" s="36"/>
    </row>
    <row r="69" spans="1:10" x14ac:dyDescent="0.2">
      <c r="A69" s="36"/>
      <c r="B69" s="36"/>
      <c r="C69" s="36"/>
      <c r="D69" s="36"/>
      <c r="E69" s="36"/>
      <c r="F69" s="36"/>
      <c r="G69" s="36"/>
      <c r="H69" s="36"/>
      <c r="I69" s="36"/>
      <c r="J69" s="36"/>
    </row>
    <row r="70" spans="1:10" x14ac:dyDescent="0.2">
      <c r="A70" s="36"/>
      <c r="B70" s="36"/>
      <c r="C70" s="36"/>
      <c r="D70" s="36"/>
      <c r="E70" s="36"/>
      <c r="F70" s="36"/>
      <c r="G70" s="36"/>
      <c r="H70" s="36"/>
      <c r="I70" s="36"/>
      <c r="J70" s="36"/>
    </row>
    <row r="71" spans="1:10" x14ac:dyDescent="0.2">
      <c r="A71" s="36"/>
      <c r="B71" s="36"/>
      <c r="C71" s="36"/>
      <c r="D71" s="36"/>
      <c r="E71" s="36"/>
      <c r="F71" s="36"/>
      <c r="G71" s="36"/>
      <c r="H71" s="36"/>
      <c r="I71" s="36"/>
      <c r="J71" s="36"/>
    </row>
    <row r="72" spans="1:10" x14ac:dyDescent="0.2">
      <c r="A72" s="36"/>
      <c r="B72" s="36"/>
      <c r="C72" s="36"/>
      <c r="D72" s="36"/>
      <c r="E72" s="36"/>
      <c r="F72" s="36"/>
      <c r="G72" s="36"/>
      <c r="H72" s="36"/>
      <c r="I72" s="36"/>
      <c r="J72" s="36"/>
    </row>
    <row r="73" spans="1:10" x14ac:dyDescent="0.2">
      <c r="A73" s="36"/>
      <c r="B73" s="36"/>
      <c r="C73" s="36"/>
      <c r="D73" s="36"/>
      <c r="E73" s="36"/>
      <c r="F73" s="36"/>
      <c r="G73" s="36"/>
      <c r="H73" s="36"/>
      <c r="I73" s="36"/>
      <c r="J73" s="36"/>
    </row>
    <row r="74" spans="1:10" x14ac:dyDescent="0.2">
      <c r="A74" s="36"/>
      <c r="B74" s="36"/>
      <c r="C74" s="36"/>
      <c r="D74" s="36"/>
      <c r="E74" s="36"/>
      <c r="F74" s="36"/>
      <c r="G74" s="36"/>
      <c r="H74" s="36"/>
      <c r="I74" s="36"/>
      <c r="J74" s="36"/>
    </row>
    <row r="75" spans="1:10" x14ac:dyDescent="0.2">
      <c r="A75" s="36"/>
      <c r="B75" s="36"/>
      <c r="C75" s="36"/>
      <c r="D75" s="36"/>
      <c r="E75" s="36"/>
      <c r="F75" s="36"/>
      <c r="G75" s="36"/>
      <c r="H75" s="36"/>
      <c r="I75" s="36"/>
      <c r="J75" s="36"/>
    </row>
    <row r="76" spans="1:10" x14ac:dyDescent="0.2">
      <c r="A76" s="36"/>
      <c r="B76" s="36"/>
      <c r="C76" s="36"/>
      <c r="D76" s="36"/>
      <c r="E76" s="36"/>
      <c r="F76" s="36"/>
      <c r="G76" s="36"/>
      <c r="H76" s="36"/>
      <c r="I76" s="36"/>
      <c r="J76" s="36"/>
    </row>
    <row r="77" spans="1:10" x14ac:dyDescent="0.2">
      <c r="A77" s="36"/>
      <c r="B77" s="36"/>
      <c r="C77" s="36"/>
      <c r="D77" s="36"/>
      <c r="E77" s="36"/>
      <c r="F77" s="36"/>
      <c r="G77" s="36"/>
      <c r="H77" s="36"/>
      <c r="I77" s="36"/>
      <c r="J77" s="36"/>
    </row>
    <row r="78" spans="1:10" x14ac:dyDescent="0.2">
      <c r="A78" s="36"/>
      <c r="B78" s="36"/>
      <c r="C78" s="36"/>
      <c r="D78" s="36"/>
      <c r="E78" s="36"/>
      <c r="F78" s="36"/>
      <c r="G78" s="36"/>
      <c r="H78" s="36"/>
      <c r="I78" s="36"/>
      <c r="J78" s="36"/>
    </row>
  </sheetData>
  <mergeCells count="17">
    <mergeCell ref="G1:K4"/>
    <mergeCell ref="A5:J5"/>
    <mergeCell ref="A6:J6"/>
    <mergeCell ref="A7:B8"/>
    <mergeCell ref="C7:C9"/>
    <mergeCell ref="D7:D9"/>
    <mergeCell ref="E7:E9"/>
    <mergeCell ref="F7:K7"/>
    <mergeCell ref="C34:J34"/>
    <mergeCell ref="C40:J40"/>
    <mergeCell ref="C10:J10"/>
    <mergeCell ref="A11:A23"/>
    <mergeCell ref="C11:J11"/>
    <mergeCell ref="B12:B23"/>
    <mergeCell ref="A26:A33"/>
    <mergeCell ref="B26:B33"/>
    <mergeCell ref="C26:J26"/>
  </mergeCells>
  <printOptions gridLines="1"/>
  <pageMargins left="0.75" right="0.75" top="0.5" bottom="1" header="0.51180555555555496" footer="0.51180555555555496"/>
  <pageSetup paperSize="9" firstPageNumber="0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54"/>
  <sheetViews>
    <sheetView topLeftCell="A32" zoomScale="120" zoomScaleNormal="120" workbookViewId="0">
      <selection activeCell="E12" sqref="E12"/>
    </sheetView>
  </sheetViews>
  <sheetFormatPr defaultRowHeight="12.75" x14ac:dyDescent="0.2"/>
  <cols>
    <col min="1" max="1" width="3.140625" customWidth="1"/>
    <col min="2" max="4" width="2.42578125" customWidth="1"/>
    <col min="5" max="5" width="49.28515625" customWidth="1"/>
    <col min="6" max="6" width="17.42578125" customWidth="1"/>
    <col min="7" max="7" width="10.140625" customWidth="1"/>
    <col min="8" max="8" width="32.42578125" customWidth="1"/>
    <col min="9" max="9" width="11.42578125" customWidth="1"/>
    <col min="10" max="1025" width="9" customWidth="1"/>
  </cols>
  <sheetData>
    <row r="1" spans="1:9" ht="25.5" customHeight="1" x14ac:dyDescent="0.2">
      <c r="H1" s="276" t="s">
        <v>58</v>
      </c>
      <c r="I1" s="276"/>
    </row>
    <row r="2" spans="1:9" x14ac:dyDescent="0.2">
      <c r="A2" s="277" t="s">
        <v>59</v>
      </c>
      <c r="B2" s="277"/>
      <c r="C2" s="277"/>
      <c r="D2" s="277"/>
      <c r="E2" s="277"/>
      <c r="F2" s="277"/>
      <c r="G2" s="277"/>
      <c r="H2" s="277"/>
      <c r="I2" s="277"/>
    </row>
    <row r="3" spans="1:9" ht="48.2" customHeight="1" x14ac:dyDescent="0.2">
      <c r="A3" s="278" t="s">
        <v>3</v>
      </c>
      <c r="B3" s="278"/>
      <c r="C3" s="278"/>
      <c r="D3" s="278"/>
      <c r="E3" s="278" t="s">
        <v>60</v>
      </c>
      <c r="F3" s="278" t="s">
        <v>61</v>
      </c>
      <c r="G3" s="278" t="s">
        <v>62</v>
      </c>
      <c r="H3" s="278" t="s">
        <v>63</v>
      </c>
      <c r="I3" s="278" t="s">
        <v>64</v>
      </c>
    </row>
    <row r="4" spans="1:9" ht="21.2" customHeight="1" x14ac:dyDescent="0.2">
      <c r="A4" s="37" t="s">
        <v>65</v>
      </c>
      <c r="B4" s="37" t="s">
        <v>8</v>
      </c>
      <c r="C4" s="37" t="s">
        <v>66</v>
      </c>
      <c r="D4" s="37" t="s">
        <v>67</v>
      </c>
      <c r="E4" s="278"/>
      <c r="F4" s="278"/>
      <c r="G4" s="278"/>
      <c r="H4" s="278"/>
      <c r="I4" s="278"/>
    </row>
    <row r="5" spans="1:9" ht="12.75" customHeight="1" x14ac:dyDescent="0.2">
      <c r="A5" s="38" t="s">
        <v>10</v>
      </c>
      <c r="B5" s="39"/>
      <c r="C5" s="39"/>
      <c r="D5" s="37"/>
      <c r="E5" s="274" t="s">
        <v>11</v>
      </c>
      <c r="F5" s="274"/>
      <c r="G5" s="274"/>
      <c r="H5" s="274"/>
      <c r="I5" s="274"/>
    </row>
    <row r="6" spans="1:9" ht="12.75" customHeight="1" x14ac:dyDescent="0.2">
      <c r="A6" s="40" t="s">
        <v>10</v>
      </c>
      <c r="B6" s="40" t="s">
        <v>12</v>
      </c>
      <c r="C6" s="40"/>
      <c r="D6" s="41"/>
      <c r="E6" s="275" t="s">
        <v>13</v>
      </c>
      <c r="F6" s="275"/>
      <c r="G6" s="275"/>
      <c r="H6" s="275"/>
      <c r="I6" s="275"/>
    </row>
    <row r="7" spans="1:9" ht="68.25" customHeight="1" x14ac:dyDescent="0.2">
      <c r="A7" s="42" t="s">
        <v>10</v>
      </c>
      <c r="B7" s="42" t="s">
        <v>35</v>
      </c>
      <c r="C7" s="42"/>
      <c r="D7" s="42"/>
      <c r="E7" s="43" t="s">
        <v>68</v>
      </c>
      <c r="F7" s="42" t="s">
        <v>425</v>
      </c>
      <c r="G7" s="42"/>
      <c r="H7" s="42"/>
      <c r="I7" s="42"/>
    </row>
    <row r="8" spans="1:9" ht="22.5" x14ac:dyDescent="0.2">
      <c r="A8" s="42" t="s">
        <v>10</v>
      </c>
      <c r="B8" s="42" t="s">
        <v>35</v>
      </c>
      <c r="C8" s="42" t="s">
        <v>35</v>
      </c>
      <c r="D8" s="42"/>
      <c r="E8" s="43" t="s">
        <v>484</v>
      </c>
      <c r="F8" s="42" t="s">
        <v>69</v>
      </c>
      <c r="G8" s="42" t="s">
        <v>70</v>
      </c>
      <c r="H8" s="42" t="s">
        <v>71</v>
      </c>
      <c r="I8" s="42" t="s">
        <v>389</v>
      </c>
    </row>
    <row r="9" spans="1:9" ht="47.25" customHeight="1" x14ac:dyDescent="0.2">
      <c r="A9" s="44" t="s">
        <v>10</v>
      </c>
      <c r="B9" s="44" t="s">
        <v>35</v>
      </c>
      <c r="C9" s="44" t="s">
        <v>35</v>
      </c>
      <c r="D9" s="44" t="s">
        <v>12</v>
      </c>
      <c r="E9" s="44" t="s">
        <v>72</v>
      </c>
      <c r="F9" s="44" t="s">
        <v>73</v>
      </c>
      <c r="G9" s="44" t="s">
        <v>74</v>
      </c>
      <c r="H9" s="44" t="s">
        <v>75</v>
      </c>
      <c r="I9" s="44" t="s">
        <v>389</v>
      </c>
    </row>
    <row r="10" spans="1:9" ht="22.5" x14ac:dyDescent="0.2">
      <c r="A10" s="44" t="s">
        <v>10</v>
      </c>
      <c r="B10" s="44" t="s">
        <v>35</v>
      </c>
      <c r="C10" s="44" t="s">
        <v>35</v>
      </c>
      <c r="D10" s="44">
        <v>2</v>
      </c>
      <c r="E10" s="44" t="s">
        <v>76</v>
      </c>
      <c r="F10" s="44" t="s">
        <v>69</v>
      </c>
      <c r="G10" s="44" t="s">
        <v>77</v>
      </c>
      <c r="H10" s="44" t="s">
        <v>75</v>
      </c>
      <c r="I10" s="44" t="s">
        <v>389</v>
      </c>
    </row>
    <row r="11" spans="1:9" ht="22.5" x14ac:dyDescent="0.2">
      <c r="A11" s="44" t="s">
        <v>10</v>
      </c>
      <c r="B11" s="44" t="s">
        <v>35</v>
      </c>
      <c r="C11" s="44" t="s">
        <v>35</v>
      </c>
      <c r="D11" s="44">
        <v>3</v>
      </c>
      <c r="E11" s="44" t="s">
        <v>78</v>
      </c>
      <c r="F11" s="44" t="s">
        <v>69</v>
      </c>
      <c r="G11" s="44" t="s">
        <v>77</v>
      </c>
      <c r="H11" s="44" t="s">
        <v>75</v>
      </c>
      <c r="I11" s="44" t="s">
        <v>389</v>
      </c>
    </row>
    <row r="12" spans="1:9" ht="22.5" x14ac:dyDescent="0.2">
      <c r="A12" s="44" t="s">
        <v>10</v>
      </c>
      <c r="B12" s="44" t="s">
        <v>35</v>
      </c>
      <c r="C12" s="44" t="s">
        <v>35</v>
      </c>
      <c r="D12" s="44">
        <v>4</v>
      </c>
      <c r="E12" s="44" t="s">
        <v>79</v>
      </c>
      <c r="F12" s="44" t="s">
        <v>73</v>
      </c>
      <c r="G12" s="44" t="s">
        <v>77</v>
      </c>
      <c r="H12" s="44" t="s">
        <v>75</v>
      </c>
      <c r="I12" s="44" t="s">
        <v>390</v>
      </c>
    </row>
    <row r="13" spans="1:9" ht="34.5" customHeight="1" x14ac:dyDescent="0.2">
      <c r="A13" s="42" t="s">
        <v>10</v>
      </c>
      <c r="B13" s="42" t="s">
        <v>35</v>
      </c>
      <c r="C13" s="42" t="s">
        <v>38</v>
      </c>
      <c r="D13" s="42"/>
      <c r="E13" s="43" t="s">
        <v>485</v>
      </c>
      <c r="F13" s="42" t="s">
        <v>69</v>
      </c>
      <c r="G13" s="42" t="s">
        <v>70</v>
      </c>
      <c r="H13" s="42" t="s">
        <v>71</v>
      </c>
      <c r="I13" s="42" t="s">
        <v>389</v>
      </c>
    </row>
    <row r="14" spans="1:9" ht="33.75" x14ac:dyDescent="0.2">
      <c r="A14" s="44" t="s">
        <v>10</v>
      </c>
      <c r="B14" s="44" t="s">
        <v>35</v>
      </c>
      <c r="C14" s="44" t="s">
        <v>38</v>
      </c>
      <c r="D14" s="44" t="s">
        <v>12</v>
      </c>
      <c r="E14" s="44" t="s">
        <v>426</v>
      </c>
      <c r="F14" s="44" t="s">
        <v>69</v>
      </c>
      <c r="G14" s="44" t="s">
        <v>77</v>
      </c>
      <c r="H14" s="44" t="s">
        <v>75</v>
      </c>
      <c r="I14" s="44" t="s">
        <v>389</v>
      </c>
    </row>
    <row r="15" spans="1:9" ht="22.5" x14ac:dyDescent="0.2">
      <c r="A15" s="44" t="s">
        <v>10</v>
      </c>
      <c r="B15" s="44" t="s">
        <v>35</v>
      </c>
      <c r="C15" s="44" t="s">
        <v>38</v>
      </c>
      <c r="D15" s="44" t="s">
        <v>33</v>
      </c>
      <c r="E15" s="44" t="s">
        <v>57</v>
      </c>
      <c r="F15" s="44" t="s">
        <v>69</v>
      </c>
      <c r="G15" s="44" t="s">
        <v>77</v>
      </c>
      <c r="H15" s="44" t="s">
        <v>75</v>
      </c>
      <c r="I15" s="44" t="s">
        <v>389</v>
      </c>
    </row>
    <row r="16" spans="1:9" ht="22.7" customHeight="1" x14ac:dyDescent="0.2">
      <c r="A16" s="44" t="s">
        <v>10</v>
      </c>
      <c r="B16" s="44" t="s">
        <v>35</v>
      </c>
      <c r="C16" s="44" t="s">
        <v>38</v>
      </c>
      <c r="D16" s="44" t="s">
        <v>48</v>
      </c>
      <c r="E16" s="44" t="s">
        <v>80</v>
      </c>
      <c r="F16" s="44" t="s">
        <v>69</v>
      </c>
      <c r="G16" s="44" t="s">
        <v>77</v>
      </c>
      <c r="H16" s="44" t="s">
        <v>75</v>
      </c>
      <c r="I16" s="44" t="s">
        <v>389</v>
      </c>
    </row>
    <row r="17" spans="1:9" ht="21" x14ac:dyDescent="0.2">
      <c r="A17" s="43" t="s">
        <v>10</v>
      </c>
      <c r="B17" s="43" t="s">
        <v>35</v>
      </c>
      <c r="C17" s="43" t="s">
        <v>40</v>
      </c>
      <c r="D17" s="43"/>
      <c r="E17" s="43" t="s">
        <v>81</v>
      </c>
      <c r="F17" s="43" t="s">
        <v>82</v>
      </c>
      <c r="G17" s="43" t="s">
        <v>70</v>
      </c>
      <c r="H17" s="43" t="s">
        <v>83</v>
      </c>
      <c r="I17" s="43" t="s">
        <v>389</v>
      </c>
    </row>
    <row r="18" spans="1:9" ht="56.25" customHeight="1" x14ac:dyDescent="0.2">
      <c r="A18" s="44" t="s">
        <v>10</v>
      </c>
      <c r="B18" s="44" t="s">
        <v>35</v>
      </c>
      <c r="C18" s="44" t="s">
        <v>40</v>
      </c>
      <c r="D18" s="44"/>
      <c r="E18" s="44" t="s">
        <v>84</v>
      </c>
      <c r="F18" s="44" t="s">
        <v>82</v>
      </c>
      <c r="G18" s="44" t="s">
        <v>70</v>
      </c>
      <c r="H18" s="44" t="s">
        <v>83</v>
      </c>
      <c r="I18" s="44" t="s">
        <v>389</v>
      </c>
    </row>
    <row r="19" spans="1:9" ht="22.5" x14ac:dyDescent="0.2">
      <c r="A19" s="44" t="s">
        <v>10</v>
      </c>
      <c r="B19" s="44" t="s">
        <v>35</v>
      </c>
      <c r="C19" s="44" t="s">
        <v>40</v>
      </c>
      <c r="D19" s="44" t="s">
        <v>12</v>
      </c>
      <c r="E19" s="44" t="s">
        <v>85</v>
      </c>
      <c r="F19" s="44" t="s">
        <v>86</v>
      </c>
      <c r="G19" s="44" t="s">
        <v>87</v>
      </c>
      <c r="H19" s="44" t="s">
        <v>88</v>
      </c>
      <c r="I19" s="44" t="s">
        <v>389</v>
      </c>
    </row>
    <row r="20" spans="1:9" ht="22.5" x14ac:dyDescent="0.2">
      <c r="A20" s="44" t="s">
        <v>10</v>
      </c>
      <c r="B20" s="44" t="s">
        <v>35</v>
      </c>
      <c r="C20" s="44" t="s">
        <v>40</v>
      </c>
      <c r="D20" s="44" t="s">
        <v>33</v>
      </c>
      <c r="E20" s="44" t="s">
        <v>89</v>
      </c>
      <c r="F20" s="44" t="s">
        <v>86</v>
      </c>
      <c r="G20" s="44" t="s">
        <v>87</v>
      </c>
      <c r="H20" s="44" t="s">
        <v>88</v>
      </c>
      <c r="I20" s="44" t="s">
        <v>389</v>
      </c>
    </row>
    <row r="21" spans="1:9" ht="45" x14ac:dyDescent="0.2">
      <c r="A21" s="44" t="s">
        <v>10</v>
      </c>
      <c r="B21" s="44" t="s">
        <v>35</v>
      </c>
      <c r="C21" s="44" t="s">
        <v>40</v>
      </c>
      <c r="D21" s="44" t="s">
        <v>48</v>
      </c>
      <c r="E21" s="44" t="s">
        <v>90</v>
      </c>
      <c r="F21" s="44" t="s">
        <v>86</v>
      </c>
      <c r="G21" s="44" t="s">
        <v>87</v>
      </c>
      <c r="H21" s="44" t="s">
        <v>88</v>
      </c>
      <c r="I21" s="44" t="s">
        <v>389</v>
      </c>
    </row>
    <row r="22" spans="1:9" ht="22.5" x14ac:dyDescent="0.2">
      <c r="A22" s="44" t="s">
        <v>10</v>
      </c>
      <c r="B22" s="44" t="s">
        <v>35</v>
      </c>
      <c r="C22" s="44" t="s">
        <v>40</v>
      </c>
      <c r="D22" s="44" t="s">
        <v>53</v>
      </c>
      <c r="E22" s="44" t="s">
        <v>91</v>
      </c>
      <c r="F22" s="44" t="s">
        <v>86</v>
      </c>
      <c r="G22" s="44" t="s">
        <v>87</v>
      </c>
      <c r="H22" s="44" t="s">
        <v>88</v>
      </c>
      <c r="I22" s="44" t="s">
        <v>389</v>
      </c>
    </row>
    <row r="23" spans="1:9" ht="12.75" customHeight="1" x14ac:dyDescent="0.2">
      <c r="A23" s="262" t="s">
        <v>10</v>
      </c>
      <c r="B23" s="262" t="s">
        <v>35</v>
      </c>
      <c r="C23" s="262" t="s">
        <v>40</v>
      </c>
      <c r="D23" s="262" t="s">
        <v>56</v>
      </c>
      <c r="E23" s="262" t="s">
        <v>92</v>
      </c>
      <c r="F23" s="262" t="s">
        <v>93</v>
      </c>
      <c r="G23" s="262" t="s">
        <v>87</v>
      </c>
      <c r="H23" s="262" t="s">
        <v>88</v>
      </c>
      <c r="I23" s="262" t="s">
        <v>389</v>
      </c>
    </row>
    <row r="24" spans="1:9" ht="31.7" customHeight="1" x14ac:dyDescent="0.2">
      <c r="A24" s="262"/>
      <c r="B24" s="262"/>
      <c r="C24" s="262"/>
      <c r="D24" s="262"/>
      <c r="E24" s="262"/>
      <c r="F24" s="262"/>
      <c r="G24" s="262"/>
      <c r="H24" s="262"/>
      <c r="I24" s="262"/>
    </row>
    <row r="25" spans="1:9" ht="33" customHeight="1" x14ac:dyDescent="0.2">
      <c r="A25" s="44" t="s">
        <v>10</v>
      </c>
      <c r="B25" s="44" t="s">
        <v>35</v>
      </c>
      <c r="C25" s="44" t="s">
        <v>40</v>
      </c>
      <c r="D25" s="44" t="s">
        <v>94</v>
      </c>
      <c r="E25" s="45" t="s">
        <v>95</v>
      </c>
      <c r="F25" s="45" t="s">
        <v>96</v>
      </c>
      <c r="G25" s="45" t="s">
        <v>87</v>
      </c>
      <c r="H25" s="44" t="s">
        <v>88</v>
      </c>
      <c r="I25" s="44" t="s">
        <v>389</v>
      </c>
    </row>
    <row r="26" spans="1:9" ht="55.5" customHeight="1" x14ac:dyDescent="0.2">
      <c r="A26" s="262" t="s">
        <v>10</v>
      </c>
      <c r="B26" s="262" t="s">
        <v>35</v>
      </c>
      <c r="C26" s="262" t="s">
        <v>40</v>
      </c>
      <c r="D26" s="272" t="s">
        <v>97</v>
      </c>
      <c r="E26" s="262" t="s">
        <v>98</v>
      </c>
      <c r="F26" s="44" t="s">
        <v>99</v>
      </c>
      <c r="G26" s="262" t="s">
        <v>87</v>
      </c>
      <c r="H26" s="273" t="s">
        <v>88</v>
      </c>
      <c r="I26" s="262" t="s">
        <v>389</v>
      </c>
    </row>
    <row r="27" spans="1:9" ht="0.75" customHeight="1" x14ac:dyDescent="0.2">
      <c r="A27" s="262"/>
      <c r="B27" s="262"/>
      <c r="C27" s="262"/>
      <c r="D27" s="272"/>
      <c r="E27" s="262"/>
      <c r="F27" s="44" t="s">
        <v>100</v>
      </c>
      <c r="G27" s="262"/>
      <c r="H27" s="273"/>
      <c r="I27" s="262"/>
    </row>
    <row r="28" spans="1:9" hidden="1" x14ac:dyDescent="0.2">
      <c r="A28" s="262"/>
      <c r="B28" s="262"/>
      <c r="C28" s="262"/>
      <c r="D28" s="272"/>
      <c r="E28" s="262"/>
      <c r="F28" s="44"/>
      <c r="G28" s="262"/>
      <c r="H28" s="273"/>
      <c r="I28" s="262"/>
    </row>
    <row r="29" spans="1:9" ht="21" x14ac:dyDescent="0.2">
      <c r="A29" s="43" t="s">
        <v>10</v>
      </c>
      <c r="B29" s="43" t="s">
        <v>35</v>
      </c>
      <c r="C29" s="43" t="s">
        <v>42</v>
      </c>
      <c r="D29" s="48"/>
      <c r="E29" s="43" t="s">
        <v>101</v>
      </c>
      <c r="F29" s="43" t="s">
        <v>73</v>
      </c>
      <c r="G29" s="43" t="s">
        <v>102</v>
      </c>
      <c r="H29" s="49" t="s">
        <v>75</v>
      </c>
      <c r="I29" s="43" t="s">
        <v>103</v>
      </c>
    </row>
    <row r="30" spans="1:9" ht="44.45" customHeight="1" x14ac:dyDescent="0.2">
      <c r="A30" s="44" t="s">
        <v>10</v>
      </c>
      <c r="B30" s="44" t="s">
        <v>35</v>
      </c>
      <c r="C30" s="44" t="s">
        <v>42</v>
      </c>
      <c r="D30" s="44" t="s">
        <v>12</v>
      </c>
      <c r="E30" s="50" t="s">
        <v>104</v>
      </c>
      <c r="F30" s="50" t="s">
        <v>105</v>
      </c>
      <c r="G30" s="50" t="s">
        <v>102</v>
      </c>
      <c r="H30" s="44" t="s">
        <v>106</v>
      </c>
      <c r="I30" s="44" t="s">
        <v>107</v>
      </c>
    </row>
    <row r="31" spans="1:9" ht="33.75" customHeight="1" x14ac:dyDescent="0.2">
      <c r="A31" s="44" t="s">
        <v>10</v>
      </c>
      <c r="B31" s="44" t="s">
        <v>35</v>
      </c>
      <c r="C31" s="44" t="s">
        <v>42</v>
      </c>
      <c r="D31" s="44" t="s">
        <v>33</v>
      </c>
      <c r="E31" s="44" t="s">
        <v>108</v>
      </c>
      <c r="F31" s="44" t="s">
        <v>109</v>
      </c>
      <c r="G31" s="44" t="s">
        <v>70</v>
      </c>
      <c r="H31" s="44" t="s">
        <v>110</v>
      </c>
      <c r="I31" s="44" t="s">
        <v>107</v>
      </c>
    </row>
    <row r="32" spans="1:9" ht="33.75" x14ac:dyDescent="0.2">
      <c r="A32" s="44" t="s">
        <v>10</v>
      </c>
      <c r="B32" s="44" t="s">
        <v>35</v>
      </c>
      <c r="C32" s="44" t="s">
        <v>42</v>
      </c>
      <c r="D32" s="44">
        <v>3</v>
      </c>
      <c r="E32" s="44" t="s">
        <v>111</v>
      </c>
      <c r="F32" s="44" t="s">
        <v>112</v>
      </c>
      <c r="G32" s="44" t="s">
        <v>74</v>
      </c>
      <c r="H32" s="44" t="s">
        <v>113</v>
      </c>
      <c r="I32" s="177" t="s">
        <v>114</v>
      </c>
    </row>
    <row r="33" spans="1:9" ht="59.25" customHeight="1" x14ac:dyDescent="0.2">
      <c r="A33" s="44" t="s">
        <v>10</v>
      </c>
      <c r="B33" s="44" t="s">
        <v>35</v>
      </c>
      <c r="C33" s="44" t="s">
        <v>42</v>
      </c>
      <c r="D33" s="44">
        <v>4</v>
      </c>
      <c r="E33" s="44" t="s">
        <v>427</v>
      </c>
      <c r="F33" s="44" t="s">
        <v>430</v>
      </c>
      <c r="G33" s="44" t="s">
        <v>74</v>
      </c>
      <c r="H33" s="44" t="s">
        <v>115</v>
      </c>
      <c r="I33" s="191" t="s">
        <v>383</v>
      </c>
    </row>
    <row r="34" spans="1:9" ht="33.75" customHeight="1" x14ac:dyDescent="0.2">
      <c r="A34" s="44" t="s">
        <v>10</v>
      </c>
      <c r="B34" s="44" t="s">
        <v>35</v>
      </c>
      <c r="C34" s="44" t="s">
        <v>42</v>
      </c>
      <c r="D34" s="44">
        <v>5</v>
      </c>
      <c r="E34" s="44" t="s">
        <v>116</v>
      </c>
      <c r="F34" s="44" t="s">
        <v>117</v>
      </c>
      <c r="G34" s="44" t="s">
        <v>74</v>
      </c>
      <c r="H34" s="44" t="s">
        <v>118</v>
      </c>
      <c r="I34" s="51" t="s">
        <v>401</v>
      </c>
    </row>
    <row r="35" spans="1:9" ht="45" customHeight="1" x14ac:dyDescent="0.2">
      <c r="A35" s="44" t="s">
        <v>10</v>
      </c>
      <c r="B35" s="44" t="s">
        <v>35</v>
      </c>
      <c r="C35" s="44" t="s">
        <v>42</v>
      </c>
      <c r="D35" s="44">
        <v>6</v>
      </c>
      <c r="E35" s="44" t="s">
        <v>119</v>
      </c>
      <c r="F35" s="44" t="s">
        <v>69</v>
      </c>
      <c r="G35" s="44" t="s">
        <v>74</v>
      </c>
      <c r="H35" s="44" t="s">
        <v>120</v>
      </c>
      <c r="I35" s="51" t="s">
        <v>121</v>
      </c>
    </row>
    <row r="36" spans="1:9" ht="35.450000000000003" customHeight="1" x14ac:dyDescent="0.2">
      <c r="A36" s="44" t="s">
        <v>10</v>
      </c>
      <c r="B36" s="44" t="s">
        <v>35</v>
      </c>
      <c r="C36" s="44" t="s">
        <v>42</v>
      </c>
      <c r="D36" s="44">
        <v>7</v>
      </c>
      <c r="E36" s="44" t="s">
        <v>122</v>
      </c>
      <c r="F36" s="44" t="s">
        <v>431</v>
      </c>
      <c r="G36" s="44" t="s">
        <v>87</v>
      </c>
      <c r="H36" s="44" t="s">
        <v>123</v>
      </c>
      <c r="I36" s="44" t="s">
        <v>124</v>
      </c>
    </row>
    <row r="37" spans="1:9" ht="43.5" customHeight="1" x14ac:dyDescent="0.2">
      <c r="A37" s="44" t="s">
        <v>10</v>
      </c>
      <c r="B37" s="44" t="s">
        <v>35</v>
      </c>
      <c r="C37" s="44" t="s">
        <v>42</v>
      </c>
      <c r="D37" s="44">
        <v>8</v>
      </c>
      <c r="E37" s="44" t="s">
        <v>125</v>
      </c>
      <c r="F37" s="44" t="s">
        <v>73</v>
      </c>
      <c r="G37" s="44" t="s">
        <v>74</v>
      </c>
      <c r="H37" s="44" t="s">
        <v>126</v>
      </c>
      <c r="I37" s="44" t="s">
        <v>127</v>
      </c>
    </row>
    <row r="38" spans="1:9" ht="45" x14ac:dyDescent="0.2">
      <c r="A38" s="44" t="s">
        <v>10</v>
      </c>
      <c r="B38" s="44" t="s">
        <v>35</v>
      </c>
      <c r="C38" s="44" t="s">
        <v>42</v>
      </c>
      <c r="D38" s="44">
        <v>9</v>
      </c>
      <c r="E38" s="44" t="s">
        <v>428</v>
      </c>
      <c r="F38" s="44" t="s">
        <v>73</v>
      </c>
      <c r="G38" s="44" t="s">
        <v>74</v>
      </c>
      <c r="H38" s="44" t="s">
        <v>129</v>
      </c>
      <c r="I38" s="44" t="s">
        <v>127</v>
      </c>
    </row>
    <row r="39" spans="1:9" ht="22.5" x14ac:dyDescent="0.2">
      <c r="A39" s="44" t="s">
        <v>10</v>
      </c>
      <c r="B39" s="44" t="s">
        <v>35</v>
      </c>
      <c r="C39" s="44" t="s">
        <v>42</v>
      </c>
      <c r="D39" s="44">
        <v>10</v>
      </c>
      <c r="E39" s="44" t="s">
        <v>130</v>
      </c>
      <c r="F39" s="44" t="s">
        <v>73</v>
      </c>
      <c r="G39" s="44" t="s">
        <v>74</v>
      </c>
      <c r="H39" s="44" t="s">
        <v>131</v>
      </c>
      <c r="I39" s="178" t="s">
        <v>383</v>
      </c>
    </row>
    <row r="40" spans="1:9" ht="55.5" customHeight="1" x14ac:dyDescent="0.2">
      <c r="A40" s="44" t="s">
        <v>10</v>
      </c>
      <c r="B40" s="44" t="s">
        <v>35</v>
      </c>
      <c r="C40" s="44" t="s">
        <v>42</v>
      </c>
      <c r="D40" s="44">
        <v>11</v>
      </c>
      <c r="E40" s="44" t="s">
        <v>133</v>
      </c>
      <c r="F40" s="44" t="s">
        <v>73</v>
      </c>
      <c r="G40" s="44" t="s">
        <v>74</v>
      </c>
      <c r="H40" s="45" t="s">
        <v>134</v>
      </c>
      <c r="I40" s="44" t="s">
        <v>127</v>
      </c>
    </row>
    <row r="41" spans="1:9" ht="25.5" customHeight="1" x14ac:dyDescent="0.2">
      <c r="A41" s="262" t="s">
        <v>10</v>
      </c>
      <c r="B41" s="262" t="s">
        <v>35</v>
      </c>
      <c r="C41" s="262" t="s">
        <v>42</v>
      </c>
      <c r="D41" s="262">
        <v>12</v>
      </c>
      <c r="E41" s="262" t="s">
        <v>136</v>
      </c>
      <c r="F41" s="262" t="s">
        <v>73</v>
      </c>
      <c r="G41" s="262" t="s">
        <v>74</v>
      </c>
      <c r="H41" s="45" t="s">
        <v>137</v>
      </c>
      <c r="I41" s="262" t="s">
        <v>107</v>
      </c>
    </row>
    <row r="42" spans="1:9" x14ac:dyDescent="0.2">
      <c r="A42" s="262"/>
      <c r="B42" s="262"/>
      <c r="C42" s="262"/>
      <c r="D42" s="262"/>
      <c r="E42" s="262"/>
      <c r="F42" s="262"/>
      <c r="G42" s="262"/>
      <c r="H42" s="52"/>
      <c r="I42" s="262"/>
    </row>
    <row r="43" spans="1:9" x14ac:dyDescent="0.2">
      <c r="A43" s="262"/>
      <c r="B43" s="262"/>
      <c r="C43" s="262"/>
      <c r="D43" s="262"/>
      <c r="E43" s="262"/>
      <c r="F43" s="262"/>
      <c r="G43" s="262"/>
      <c r="H43" s="52"/>
      <c r="I43" s="262"/>
    </row>
    <row r="44" spans="1:9" ht="29.25" customHeight="1" x14ac:dyDescent="0.2">
      <c r="A44" s="262"/>
      <c r="B44" s="262"/>
      <c r="C44" s="262"/>
      <c r="D44" s="262"/>
      <c r="E44" s="262"/>
      <c r="F44" s="262"/>
      <c r="G44" s="262"/>
      <c r="H44" s="50"/>
      <c r="I44" s="262"/>
    </row>
    <row r="45" spans="1:9" ht="24" customHeight="1" x14ac:dyDescent="0.2">
      <c r="A45" s="44" t="s">
        <v>10</v>
      </c>
      <c r="B45" s="44" t="s">
        <v>35</v>
      </c>
      <c r="C45" s="44" t="s">
        <v>42</v>
      </c>
      <c r="D45" s="44">
        <v>13</v>
      </c>
      <c r="E45" s="44" t="s">
        <v>138</v>
      </c>
      <c r="F45" s="44" t="s">
        <v>73</v>
      </c>
      <c r="G45" s="44" t="s">
        <v>74</v>
      </c>
      <c r="H45" s="50" t="s">
        <v>139</v>
      </c>
      <c r="I45" s="44" t="s">
        <v>107</v>
      </c>
    </row>
    <row r="46" spans="1:9" ht="22.5" x14ac:dyDescent="0.2">
      <c r="A46" s="44" t="s">
        <v>10</v>
      </c>
      <c r="B46" s="44" t="s">
        <v>35</v>
      </c>
      <c r="C46" s="44" t="s">
        <v>42</v>
      </c>
      <c r="D46" s="44">
        <v>14</v>
      </c>
      <c r="E46" s="44" t="s">
        <v>140</v>
      </c>
      <c r="F46" s="44" t="s">
        <v>69</v>
      </c>
      <c r="G46" s="44" t="s">
        <v>74</v>
      </c>
      <c r="H46" s="44" t="s">
        <v>141</v>
      </c>
      <c r="I46" s="44" t="s">
        <v>107</v>
      </c>
    </row>
    <row r="47" spans="1:9" ht="36" customHeight="1" x14ac:dyDescent="0.2">
      <c r="A47" s="43" t="s">
        <v>10</v>
      </c>
      <c r="B47" s="43" t="s">
        <v>35</v>
      </c>
      <c r="C47" s="43" t="s">
        <v>43</v>
      </c>
      <c r="D47" s="43"/>
      <c r="E47" s="43" t="s">
        <v>142</v>
      </c>
      <c r="F47" s="43" t="s">
        <v>73</v>
      </c>
      <c r="G47" s="43" t="s">
        <v>74</v>
      </c>
      <c r="H47" s="43" t="s">
        <v>75</v>
      </c>
      <c r="I47" s="53" t="s">
        <v>146</v>
      </c>
    </row>
    <row r="48" spans="1:9" ht="57.2" customHeight="1" x14ac:dyDescent="0.2">
      <c r="A48" s="44" t="s">
        <v>10</v>
      </c>
      <c r="B48" s="44" t="s">
        <v>35</v>
      </c>
      <c r="C48" s="44" t="s">
        <v>43</v>
      </c>
      <c r="D48" s="44" t="s">
        <v>12</v>
      </c>
      <c r="E48" s="44" t="s">
        <v>143</v>
      </c>
      <c r="F48" s="44" t="s">
        <v>144</v>
      </c>
      <c r="G48" s="44" t="s">
        <v>74</v>
      </c>
      <c r="H48" s="44" t="s">
        <v>145</v>
      </c>
      <c r="I48" s="51" t="s">
        <v>146</v>
      </c>
    </row>
    <row r="49" spans="1:9" ht="24" customHeight="1" x14ac:dyDescent="0.2">
      <c r="A49" s="44" t="s">
        <v>10</v>
      </c>
      <c r="B49" s="44" t="s">
        <v>35</v>
      </c>
      <c r="C49" s="44" t="s">
        <v>43</v>
      </c>
      <c r="D49" s="44">
        <v>2</v>
      </c>
      <c r="E49" s="44" t="s">
        <v>429</v>
      </c>
      <c r="F49" s="44" t="s">
        <v>69</v>
      </c>
      <c r="G49" s="44" t="s">
        <v>74</v>
      </c>
      <c r="H49" s="44" t="s">
        <v>147</v>
      </c>
      <c r="I49" s="51" t="s">
        <v>146</v>
      </c>
    </row>
    <row r="50" spans="1:9" ht="48" customHeight="1" x14ac:dyDescent="0.2">
      <c r="A50" s="218">
        <v>9</v>
      </c>
      <c r="B50" s="218">
        <v>1</v>
      </c>
      <c r="C50" s="218">
        <v>5</v>
      </c>
      <c r="D50" s="218">
        <v>3</v>
      </c>
      <c r="E50" s="233" t="s">
        <v>481</v>
      </c>
      <c r="F50" s="218"/>
      <c r="G50" s="218"/>
      <c r="H50" s="218"/>
      <c r="I50" s="219"/>
    </row>
    <row r="51" spans="1:9" ht="21.75" customHeight="1" x14ac:dyDescent="0.2">
      <c r="A51" s="42" t="s">
        <v>10</v>
      </c>
      <c r="B51" s="42" t="s">
        <v>35</v>
      </c>
      <c r="C51" s="42" t="s">
        <v>45</v>
      </c>
      <c r="D51" s="42"/>
      <c r="E51" s="43" t="s">
        <v>148</v>
      </c>
      <c r="F51" s="42" t="s">
        <v>73</v>
      </c>
      <c r="G51" s="42" t="s">
        <v>74</v>
      </c>
      <c r="H51" s="42" t="s">
        <v>149</v>
      </c>
      <c r="I51" s="42" t="s">
        <v>382</v>
      </c>
    </row>
    <row r="52" spans="1:9" ht="33.75" x14ac:dyDescent="0.2">
      <c r="A52" s="44" t="s">
        <v>10</v>
      </c>
      <c r="B52" s="44" t="s">
        <v>35</v>
      </c>
      <c r="C52" s="44" t="s">
        <v>45</v>
      </c>
      <c r="D52" s="44" t="s">
        <v>12</v>
      </c>
      <c r="E52" s="44" t="s">
        <v>150</v>
      </c>
      <c r="F52" s="44" t="s">
        <v>431</v>
      </c>
      <c r="G52" s="44" t="s">
        <v>74</v>
      </c>
      <c r="H52" s="44" t="s">
        <v>151</v>
      </c>
      <c r="I52" s="177" t="s">
        <v>382</v>
      </c>
    </row>
    <row r="53" spans="1:9" ht="21.75" customHeight="1" x14ac:dyDescent="0.2">
      <c r="A53" s="44" t="s">
        <v>10</v>
      </c>
      <c r="B53" s="44" t="s">
        <v>35</v>
      </c>
      <c r="C53" s="44" t="s">
        <v>45</v>
      </c>
      <c r="D53" s="44" t="s">
        <v>33</v>
      </c>
      <c r="E53" s="44" t="s">
        <v>153</v>
      </c>
      <c r="F53" s="44" t="s">
        <v>431</v>
      </c>
      <c r="G53" s="44" t="s">
        <v>74</v>
      </c>
      <c r="H53" s="44" t="s">
        <v>149</v>
      </c>
      <c r="I53" s="44" t="s">
        <v>382</v>
      </c>
    </row>
    <row r="54" spans="1:9" ht="45" x14ac:dyDescent="0.2">
      <c r="A54" s="44" t="s">
        <v>10</v>
      </c>
      <c r="B54" s="44" t="s">
        <v>35</v>
      </c>
      <c r="C54" s="44" t="s">
        <v>45</v>
      </c>
      <c r="D54" s="44" t="s">
        <v>48</v>
      </c>
      <c r="E54" s="44" t="s">
        <v>154</v>
      </c>
      <c r="F54" s="197" t="s">
        <v>431</v>
      </c>
      <c r="G54" s="44" t="s">
        <v>74</v>
      </c>
      <c r="H54" s="44" t="s">
        <v>141</v>
      </c>
      <c r="I54" s="51" t="s">
        <v>155</v>
      </c>
    </row>
    <row r="55" spans="1:9" ht="22.5" x14ac:dyDescent="0.2">
      <c r="A55" s="44" t="s">
        <v>10</v>
      </c>
      <c r="B55" s="44" t="s">
        <v>35</v>
      </c>
      <c r="C55" s="44" t="s">
        <v>45</v>
      </c>
      <c r="D55" s="44" t="s">
        <v>53</v>
      </c>
      <c r="E55" s="44" t="s">
        <v>156</v>
      </c>
      <c r="F55" s="197" t="s">
        <v>431</v>
      </c>
      <c r="G55" s="44" t="s">
        <v>74</v>
      </c>
      <c r="H55" s="44" t="s">
        <v>157</v>
      </c>
      <c r="I55" s="44" t="s">
        <v>382</v>
      </c>
    </row>
    <row r="56" spans="1:9" ht="24" customHeight="1" x14ac:dyDescent="0.2">
      <c r="A56" s="44" t="s">
        <v>10</v>
      </c>
      <c r="B56" s="44" t="s">
        <v>35</v>
      </c>
      <c r="C56" s="44" t="s">
        <v>45</v>
      </c>
      <c r="D56" s="44" t="s">
        <v>56</v>
      </c>
      <c r="E56" s="44" t="s">
        <v>158</v>
      </c>
      <c r="F56" s="197" t="s">
        <v>431</v>
      </c>
      <c r="G56" s="44" t="s">
        <v>74</v>
      </c>
      <c r="H56" s="44" t="s">
        <v>159</v>
      </c>
      <c r="I56" s="51" t="s">
        <v>160</v>
      </c>
    </row>
    <row r="57" spans="1:9" ht="22.5" x14ac:dyDescent="0.2">
      <c r="A57" s="44" t="s">
        <v>10</v>
      </c>
      <c r="B57" s="44" t="s">
        <v>35</v>
      </c>
      <c r="C57" s="44" t="s">
        <v>45</v>
      </c>
      <c r="D57" s="44" t="s">
        <v>94</v>
      </c>
      <c r="E57" s="44" t="s">
        <v>161</v>
      </c>
      <c r="F57" s="197" t="s">
        <v>431</v>
      </c>
      <c r="G57" s="44" t="s">
        <v>74</v>
      </c>
      <c r="H57" s="44" t="s">
        <v>162</v>
      </c>
      <c r="I57" s="51" t="s">
        <v>160</v>
      </c>
    </row>
    <row r="58" spans="1:9" ht="56.25" customHeight="1" x14ac:dyDescent="0.2">
      <c r="A58" s="44" t="s">
        <v>10</v>
      </c>
      <c r="B58" s="44" t="s">
        <v>35</v>
      </c>
      <c r="C58" s="44" t="s">
        <v>45</v>
      </c>
      <c r="D58" s="44">
        <v>7</v>
      </c>
      <c r="E58" s="54" t="s">
        <v>163</v>
      </c>
      <c r="F58" s="197" t="s">
        <v>431</v>
      </c>
      <c r="G58" s="44" t="s">
        <v>74</v>
      </c>
      <c r="H58" s="44" t="s">
        <v>164</v>
      </c>
      <c r="I58" s="44" t="s">
        <v>384</v>
      </c>
    </row>
    <row r="59" spans="1:9" ht="22.5" x14ac:dyDescent="0.2">
      <c r="A59" s="44" t="s">
        <v>10</v>
      </c>
      <c r="B59" s="44" t="s">
        <v>35</v>
      </c>
      <c r="C59" s="44" t="s">
        <v>45</v>
      </c>
      <c r="D59" s="46">
        <v>8</v>
      </c>
      <c r="E59" s="44" t="s">
        <v>165</v>
      </c>
      <c r="F59" s="197" t="s">
        <v>431</v>
      </c>
      <c r="G59" s="44" t="s">
        <v>74</v>
      </c>
      <c r="H59" s="44" t="s">
        <v>149</v>
      </c>
      <c r="I59" s="51" t="s">
        <v>166</v>
      </c>
    </row>
    <row r="60" spans="1:9" ht="22.5" x14ac:dyDescent="0.2">
      <c r="A60" s="44" t="s">
        <v>10</v>
      </c>
      <c r="B60" s="44" t="s">
        <v>35</v>
      </c>
      <c r="C60" s="44" t="s">
        <v>45</v>
      </c>
      <c r="D60" s="44">
        <v>9</v>
      </c>
      <c r="E60" s="44" t="s">
        <v>167</v>
      </c>
      <c r="F60" s="197" t="s">
        <v>431</v>
      </c>
      <c r="G60" s="44" t="s">
        <v>74</v>
      </c>
      <c r="H60" s="44" t="s">
        <v>168</v>
      </c>
      <c r="I60" s="44" t="s">
        <v>402</v>
      </c>
    </row>
    <row r="61" spans="1:9" ht="22.5" x14ac:dyDescent="0.2">
      <c r="A61" s="44" t="s">
        <v>10</v>
      </c>
      <c r="B61" s="44" t="s">
        <v>35</v>
      </c>
      <c r="C61" s="44" t="s">
        <v>45</v>
      </c>
      <c r="D61" s="44">
        <v>10</v>
      </c>
      <c r="E61" s="44" t="s">
        <v>169</v>
      </c>
      <c r="F61" s="197" t="s">
        <v>431</v>
      </c>
      <c r="G61" s="44" t="s">
        <v>74</v>
      </c>
      <c r="H61" s="44" t="s">
        <v>149</v>
      </c>
      <c r="I61" s="180">
        <v>41283</v>
      </c>
    </row>
    <row r="62" spans="1:9" ht="22.5" x14ac:dyDescent="0.2">
      <c r="A62" s="44" t="s">
        <v>10</v>
      </c>
      <c r="B62" s="44" t="s">
        <v>35</v>
      </c>
      <c r="C62" s="44" t="s">
        <v>45</v>
      </c>
      <c r="D62" s="46">
        <v>11</v>
      </c>
      <c r="E62" s="44" t="s">
        <v>170</v>
      </c>
      <c r="F62" s="197" t="s">
        <v>431</v>
      </c>
      <c r="G62" s="44" t="s">
        <v>74</v>
      </c>
      <c r="H62" s="44" t="s">
        <v>171</v>
      </c>
      <c r="I62" s="44" t="s">
        <v>385</v>
      </c>
    </row>
    <row r="63" spans="1:9" ht="23.25" customHeight="1" x14ac:dyDescent="0.2">
      <c r="A63" s="44" t="s">
        <v>10</v>
      </c>
      <c r="B63" s="44" t="s">
        <v>35</v>
      </c>
      <c r="C63" s="44" t="s">
        <v>45</v>
      </c>
      <c r="D63" s="44">
        <v>12</v>
      </c>
      <c r="E63" s="44" t="s">
        <v>172</v>
      </c>
      <c r="F63" s="197" t="s">
        <v>431</v>
      </c>
      <c r="G63" s="44" t="s">
        <v>74</v>
      </c>
      <c r="H63" s="44" t="s">
        <v>173</v>
      </c>
      <c r="I63" s="44" t="s">
        <v>405</v>
      </c>
    </row>
    <row r="64" spans="1:9" ht="42" customHeight="1" x14ac:dyDescent="0.2">
      <c r="A64" s="188">
        <v>9</v>
      </c>
      <c r="B64" s="188">
        <v>1</v>
      </c>
      <c r="C64" s="188">
        <v>6</v>
      </c>
      <c r="D64" s="188">
        <v>13</v>
      </c>
      <c r="E64" s="50" t="s">
        <v>403</v>
      </c>
      <c r="F64" s="188" t="s">
        <v>73</v>
      </c>
      <c r="G64" s="188" t="s">
        <v>74</v>
      </c>
      <c r="H64" s="188" t="s">
        <v>404</v>
      </c>
      <c r="I64" s="191" t="s">
        <v>396</v>
      </c>
    </row>
    <row r="65" spans="1:9" ht="42" x14ac:dyDescent="0.2">
      <c r="A65" s="43" t="s">
        <v>10</v>
      </c>
      <c r="B65" s="43" t="s">
        <v>35</v>
      </c>
      <c r="C65" s="43" t="s">
        <v>47</v>
      </c>
      <c r="D65" s="43"/>
      <c r="E65" s="55" t="s">
        <v>174</v>
      </c>
      <c r="F65" s="43" t="s">
        <v>73</v>
      </c>
      <c r="G65" s="43" t="s">
        <v>74</v>
      </c>
      <c r="H65" s="43" t="s">
        <v>75</v>
      </c>
      <c r="I65" s="43" t="s">
        <v>397</v>
      </c>
    </row>
    <row r="66" spans="1:9" ht="45" x14ac:dyDescent="0.2">
      <c r="A66" s="44" t="s">
        <v>10</v>
      </c>
      <c r="B66" s="44" t="s">
        <v>35</v>
      </c>
      <c r="C66" s="44" t="s">
        <v>47</v>
      </c>
      <c r="D66" s="44" t="s">
        <v>12</v>
      </c>
      <c r="E66" s="44" t="s">
        <v>432</v>
      </c>
      <c r="F66" s="44" t="s">
        <v>433</v>
      </c>
      <c r="G66" s="44" t="s">
        <v>175</v>
      </c>
      <c r="H66" s="44" t="s">
        <v>176</v>
      </c>
      <c r="I66" s="51" t="s">
        <v>386</v>
      </c>
    </row>
    <row r="67" spans="1:9" ht="12.75" customHeight="1" x14ac:dyDescent="0.2">
      <c r="A67" s="262" t="s">
        <v>10</v>
      </c>
      <c r="B67" s="262" t="s">
        <v>35</v>
      </c>
      <c r="C67" s="262" t="s">
        <v>47</v>
      </c>
      <c r="D67" s="262" t="s">
        <v>33</v>
      </c>
      <c r="E67" s="262" t="s">
        <v>177</v>
      </c>
      <c r="F67" s="262" t="s">
        <v>178</v>
      </c>
      <c r="G67" s="262" t="s">
        <v>175</v>
      </c>
      <c r="H67" s="262" t="s">
        <v>179</v>
      </c>
      <c r="I67" s="262" t="s">
        <v>387</v>
      </c>
    </row>
    <row r="68" spans="1:9" ht="31.5" customHeight="1" x14ac:dyDescent="0.2">
      <c r="A68" s="262"/>
      <c r="B68" s="262"/>
      <c r="C68" s="262"/>
      <c r="D68" s="262"/>
      <c r="E68" s="262"/>
      <c r="F68" s="262"/>
      <c r="G68" s="262"/>
      <c r="H68" s="262"/>
      <c r="I68" s="262"/>
    </row>
    <row r="69" spans="1:9" ht="81" customHeight="1" x14ac:dyDescent="0.2">
      <c r="A69" s="44" t="s">
        <v>10</v>
      </c>
      <c r="B69" s="44" t="s">
        <v>35</v>
      </c>
      <c r="C69" s="44" t="s">
        <v>47</v>
      </c>
      <c r="D69" s="44" t="s">
        <v>48</v>
      </c>
      <c r="E69" s="44" t="s">
        <v>434</v>
      </c>
      <c r="F69" s="44" t="s">
        <v>180</v>
      </c>
      <c r="G69" s="44" t="s">
        <v>181</v>
      </c>
      <c r="H69" s="44" t="s">
        <v>182</v>
      </c>
      <c r="I69" s="44" t="s">
        <v>391</v>
      </c>
    </row>
    <row r="70" spans="1:9" ht="96.75" customHeight="1" x14ac:dyDescent="0.2">
      <c r="A70" s="44" t="s">
        <v>10</v>
      </c>
      <c r="B70" s="44" t="s">
        <v>35</v>
      </c>
      <c r="C70" s="44" t="s">
        <v>47</v>
      </c>
      <c r="D70" s="46">
        <v>4</v>
      </c>
      <c r="E70" s="45" t="s">
        <v>435</v>
      </c>
      <c r="F70" s="47" t="s">
        <v>436</v>
      </c>
      <c r="G70" s="44" t="s">
        <v>175</v>
      </c>
      <c r="H70" s="44" t="s">
        <v>183</v>
      </c>
      <c r="I70" s="44" t="s">
        <v>393</v>
      </c>
    </row>
    <row r="71" spans="1:9" ht="91.5" customHeight="1" x14ac:dyDescent="0.2">
      <c r="A71" s="44">
        <v>9</v>
      </c>
      <c r="B71" s="44">
        <v>1</v>
      </c>
      <c r="C71" s="44">
        <v>7</v>
      </c>
      <c r="D71" s="46">
        <v>5</v>
      </c>
      <c r="E71" s="45" t="s">
        <v>184</v>
      </c>
      <c r="F71" s="198" t="s">
        <v>436</v>
      </c>
      <c r="G71" s="44" t="s">
        <v>175</v>
      </c>
      <c r="H71" s="44" t="s">
        <v>440</v>
      </c>
      <c r="I71" s="44" t="s">
        <v>393</v>
      </c>
    </row>
    <row r="72" spans="1:9" ht="12.75" customHeight="1" x14ac:dyDescent="0.2">
      <c r="A72" s="262">
        <v>9</v>
      </c>
      <c r="B72" s="262">
        <v>1</v>
      </c>
      <c r="C72" s="262">
        <v>7</v>
      </c>
      <c r="D72" s="272">
        <v>6</v>
      </c>
      <c r="E72" s="45" t="s">
        <v>185</v>
      </c>
      <c r="F72" s="273" t="s">
        <v>178</v>
      </c>
      <c r="G72" s="262" t="s">
        <v>74</v>
      </c>
      <c r="H72" s="262" t="s">
        <v>186</v>
      </c>
      <c r="I72" s="263" t="s">
        <v>392</v>
      </c>
    </row>
    <row r="73" spans="1:9" ht="33.75" x14ac:dyDescent="0.2">
      <c r="A73" s="262"/>
      <c r="B73" s="262"/>
      <c r="C73" s="262"/>
      <c r="D73" s="272"/>
      <c r="E73" s="56" t="s">
        <v>437</v>
      </c>
      <c r="F73" s="273"/>
      <c r="G73" s="262"/>
      <c r="H73" s="262"/>
      <c r="I73" s="263"/>
    </row>
    <row r="74" spans="1:9" ht="67.7" customHeight="1" x14ac:dyDescent="0.2">
      <c r="A74" s="262" t="s">
        <v>10</v>
      </c>
      <c r="B74" s="262" t="s">
        <v>35</v>
      </c>
      <c r="C74" s="262" t="s">
        <v>47</v>
      </c>
      <c r="D74" s="262">
        <v>7</v>
      </c>
      <c r="E74" s="262" t="s">
        <v>187</v>
      </c>
      <c r="F74" s="262" t="s">
        <v>436</v>
      </c>
      <c r="G74" s="262" t="s">
        <v>175</v>
      </c>
      <c r="H74" s="262" t="s">
        <v>186</v>
      </c>
      <c r="I74" s="263" t="s">
        <v>152</v>
      </c>
    </row>
    <row r="75" spans="1:9" ht="0.75" hidden="1" customHeight="1" x14ac:dyDescent="0.2">
      <c r="A75" s="262"/>
      <c r="B75" s="262"/>
      <c r="C75" s="262"/>
      <c r="D75" s="262"/>
      <c r="E75" s="262"/>
      <c r="F75" s="262"/>
      <c r="G75" s="262"/>
      <c r="H75" s="262"/>
      <c r="I75" s="263"/>
    </row>
    <row r="76" spans="1:9" ht="90" customHeight="1" x14ac:dyDescent="0.2">
      <c r="A76" s="184">
        <v>9</v>
      </c>
      <c r="B76" s="184">
        <v>1</v>
      </c>
      <c r="C76" s="184">
        <v>7</v>
      </c>
      <c r="D76" s="184">
        <v>8</v>
      </c>
      <c r="E76" s="45" t="s">
        <v>438</v>
      </c>
      <c r="F76" s="198" t="s">
        <v>436</v>
      </c>
      <c r="G76" s="193" t="s">
        <v>74</v>
      </c>
      <c r="H76" s="184" t="s">
        <v>394</v>
      </c>
      <c r="I76" s="185" t="s">
        <v>392</v>
      </c>
    </row>
    <row r="77" spans="1:9" ht="33.75" customHeight="1" x14ac:dyDescent="0.2">
      <c r="A77" s="44" t="s">
        <v>10</v>
      </c>
      <c r="B77" s="44" t="s">
        <v>35</v>
      </c>
      <c r="C77" s="44" t="s">
        <v>47</v>
      </c>
      <c r="D77" s="44">
        <v>9</v>
      </c>
      <c r="E77" s="45" t="s">
        <v>188</v>
      </c>
      <c r="F77" s="192" t="s">
        <v>112</v>
      </c>
      <c r="G77" s="193" t="s">
        <v>74</v>
      </c>
      <c r="H77" s="44" t="s">
        <v>189</v>
      </c>
      <c r="I77" s="180" t="s">
        <v>395</v>
      </c>
    </row>
    <row r="78" spans="1:9" ht="56.25" x14ac:dyDescent="0.2">
      <c r="A78" s="44" t="s">
        <v>10</v>
      </c>
      <c r="B78" s="44" t="s">
        <v>35</v>
      </c>
      <c r="C78" s="44" t="s">
        <v>47</v>
      </c>
      <c r="D78" s="46">
        <v>10</v>
      </c>
      <c r="E78" s="44" t="s">
        <v>439</v>
      </c>
      <c r="F78" s="47" t="s">
        <v>73</v>
      </c>
      <c r="G78" s="44" t="s">
        <v>175</v>
      </c>
      <c r="H78" s="44" t="s">
        <v>190</v>
      </c>
      <c r="I78" s="51" t="s">
        <v>392</v>
      </c>
    </row>
    <row r="79" spans="1:9" ht="67.5" x14ac:dyDescent="0.2">
      <c r="A79" s="188" t="s">
        <v>10</v>
      </c>
      <c r="B79" s="188" t="s">
        <v>35</v>
      </c>
      <c r="C79" s="188" t="s">
        <v>47</v>
      </c>
      <c r="D79" s="190">
        <v>11</v>
      </c>
      <c r="E79" s="188" t="s">
        <v>406</v>
      </c>
      <c r="F79" s="189" t="s">
        <v>178</v>
      </c>
      <c r="G79" s="193" t="s">
        <v>74</v>
      </c>
      <c r="H79" s="188" t="s">
        <v>407</v>
      </c>
      <c r="I79" s="191" t="s">
        <v>392</v>
      </c>
    </row>
    <row r="80" spans="1:9" ht="45" x14ac:dyDescent="0.2">
      <c r="A80" s="44" t="s">
        <v>10</v>
      </c>
      <c r="B80" s="44" t="s">
        <v>35</v>
      </c>
      <c r="C80" s="44" t="s">
        <v>47</v>
      </c>
      <c r="D80" s="44">
        <v>12</v>
      </c>
      <c r="E80" s="44" t="s">
        <v>191</v>
      </c>
      <c r="F80" s="44" t="s">
        <v>192</v>
      </c>
      <c r="G80" s="44" t="s">
        <v>74</v>
      </c>
      <c r="H80" s="44" t="s">
        <v>193</v>
      </c>
      <c r="I80" s="51" t="s">
        <v>396</v>
      </c>
    </row>
    <row r="81" spans="1:9" ht="33" customHeight="1" x14ac:dyDescent="0.2">
      <c r="A81" s="44" t="s">
        <v>10</v>
      </c>
      <c r="B81" s="44" t="s">
        <v>35</v>
      </c>
      <c r="C81" s="44" t="s">
        <v>47</v>
      </c>
      <c r="D81" s="44">
        <v>13</v>
      </c>
      <c r="E81" s="44" t="s">
        <v>194</v>
      </c>
      <c r="F81" s="44" t="s">
        <v>73</v>
      </c>
      <c r="G81" s="44" t="s">
        <v>195</v>
      </c>
      <c r="H81" s="44" t="s">
        <v>196</v>
      </c>
      <c r="I81" s="51" t="s">
        <v>396</v>
      </c>
    </row>
    <row r="82" spans="1:9" ht="22.5" x14ac:dyDescent="0.2">
      <c r="A82" s="44" t="s">
        <v>10</v>
      </c>
      <c r="B82" s="44" t="s">
        <v>35</v>
      </c>
      <c r="C82" s="44" t="s">
        <v>47</v>
      </c>
      <c r="D82" s="44">
        <v>14</v>
      </c>
      <c r="E82" s="44" t="s">
        <v>197</v>
      </c>
      <c r="F82" s="44" t="s">
        <v>73</v>
      </c>
      <c r="G82" s="44" t="s">
        <v>74</v>
      </c>
      <c r="H82" s="44" t="s">
        <v>198</v>
      </c>
      <c r="I82" s="51" t="s">
        <v>155</v>
      </c>
    </row>
    <row r="83" spans="1:9" ht="22.5" x14ac:dyDescent="0.2">
      <c r="A83" s="44" t="s">
        <v>10</v>
      </c>
      <c r="B83" s="44" t="s">
        <v>35</v>
      </c>
      <c r="C83" s="44" t="s">
        <v>47</v>
      </c>
      <c r="D83" s="44">
        <v>15</v>
      </c>
      <c r="E83" s="44" t="s">
        <v>199</v>
      </c>
      <c r="F83" s="44" t="s">
        <v>73</v>
      </c>
      <c r="G83" s="44" t="s">
        <v>74</v>
      </c>
      <c r="H83" s="44" t="s">
        <v>200</v>
      </c>
      <c r="I83" s="51" t="s">
        <v>392</v>
      </c>
    </row>
    <row r="84" spans="1:9" ht="34.5" customHeight="1" x14ac:dyDescent="0.2">
      <c r="A84" s="43" t="s">
        <v>10</v>
      </c>
      <c r="B84" s="43" t="s">
        <v>35</v>
      </c>
      <c r="C84" s="43" t="s">
        <v>201</v>
      </c>
      <c r="D84" s="43"/>
      <c r="E84" s="43" t="s">
        <v>202</v>
      </c>
      <c r="F84" s="43" t="s">
        <v>73</v>
      </c>
      <c r="G84" s="43" t="s">
        <v>74</v>
      </c>
      <c r="H84" s="43" t="s">
        <v>200</v>
      </c>
      <c r="I84" s="43" t="s">
        <v>408</v>
      </c>
    </row>
    <row r="85" spans="1:9" ht="81.75" customHeight="1" x14ac:dyDescent="0.2">
      <c r="A85" s="44" t="s">
        <v>10</v>
      </c>
      <c r="B85" s="44" t="s">
        <v>35</v>
      </c>
      <c r="C85" s="44" t="s">
        <v>201</v>
      </c>
      <c r="D85" s="44" t="s">
        <v>12</v>
      </c>
      <c r="E85" s="44" t="s">
        <v>203</v>
      </c>
      <c r="F85" s="198" t="s">
        <v>436</v>
      </c>
      <c r="G85" s="44" t="s">
        <v>74</v>
      </c>
      <c r="H85" s="44" t="s">
        <v>204</v>
      </c>
      <c r="I85" s="51" t="s">
        <v>398</v>
      </c>
    </row>
    <row r="86" spans="1:9" ht="66.75" customHeight="1" x14ac:dyDescent="0.2">
      <c r="A86" s="44" t="s">
        <v>10</v>
      </c>
      <c r="B86" s="44" t="s">
        <v>35</v>
      </c>
      <c r="C86" s="44" t="s">
        <v>201</v>
      </c>
      <c r="D86" s="44" t="s">
        <v>33</v>
      </c>
      <c r="E86" s="44" t="s">
        <v>205</v>
      </c>
      <c r="F86" s="198" t="s">
        <v>436</v>
      </c>
      <c r="G86" s="44" t="s">
        <v>74</v>
      </c>
      <c r="H86" s="44" t="s">
        <v>206</v>
      </c>
      <c r="I86" s="51" t="s">
        <v>398</v>
      </c>
    </row>
    <row r="87" spans="1:9" ht="82.5" customHeight="1" x14ac:dyDescent="0.2">
      <c r="A87" s="44" t="s">
        <v>10</v>
      </c>
      <c r="B87" s="44" t="s">
        <v>35</v>
      </c>
      <c r="C87" s="44" t="s">
        <v>201</v>
      </c>
      <c r="D87" s="44">
        <v>3</v>
      </c>
      <c r="E87" s="44" t="s">
        <v>442</v>
      </c>
      <c r="F87" s="198" t="s">
        <v>436</v>
      </c>
      <c r="G87" s="44" t="s">
        <v>175</v>
      </c>
      <c r="H87" s="44" t="s">
        <v>207</v>
      </c>
      <c r="I87" s="51" t="s">
        <v>398</v>
      </c>
    </row>
    <row r="88" spans="1:9" ht="95.25" customHeight="1" x14ac:dyDescent="0.2">
      <c r="A88" s="44" t="s">
        <v>10</v>
      </c>
      <c r="B88" s="44" t="s">
        <v>35</v>
      </c>
      <c r="C88" s="44" t="s">
        <v>201</v>
      </c>
      <c r="D88" s="44">
        <v>4</v>
      </c>
      <c r="E88" s="44" t="s">
        <v>208</v>
      </c>
      <c r="F88" s="198" t="s">
        <v>436</v>
      </c>
      <c r="G88" s="44" t="s">
        <v>175</v>
      </c>
      <c r="H88" s="44" t="s">
        <v>209</v>
      </c>
      <c r="I88" s="180" t="s">
        <v>399</v>
      </c>
    </row>
    <row r="89" spans="1:9" ht="42" customHeight="1" x14ac:dyDescent="0.2">
      <c r="A89" s="44" t="s">
        <v>10</v>
      </c>
      <c r="B89" s="44" t="s">
        <v>35</v>
      </c>
      <c r="C89" s="44" t="s">
        <v>201</v>
      </c>
      <c r="D89" s="44">
        <v>5</v>
      </c>
      <c r="E89" s="44" t="s">
        <v>443</v>
      </c>
      <c r="F89" s="44" t="s">
        <v>192</v>
      </c>
      <c r="G89" s="44" t="s">
        <v>74</v>
      </c>
      <c r="H89" s="44" t="s">
        <v>210</v>
      </c>
      <c r="I89" s="51" t="s">
        <v>392</v>
      </c>
    </row>
    <row r="90" spans="1:9" ht="22.7" customHeight="1" x14ac:dyDescent="0.2">
      <c r="A90" s="44" t="s">
        <v>10</v>
      </c>
      <c r="B90" s="44" t="s">
        <v>35</v>
      </c>
      <c r="C90" s="44" t="s">
        <v>201</v>
      </c>
      <c r="D90" s="44">
        <v>6</v>
      </c>
      <c r="E90" s="44" t="s">
        <v>211</v>
      </c>
      <c r="F90" s="44" t="s">
        <v>73</v>
      </c>
      <c r="G90" s="44" t="s">
        <v>74</v>
      </c>
      <c r="H90" s="44" t="s">
        <v>212</v>
      </c>
      <c r="I90" s="51" t="s">
        <v>213</v>
      </c>
    </row>
    <row r="91" spans="1:9" ht="45" x14ac:dyDescent="0.2">
      <c r="A91" s="44" t="s">
        <v>10</v>
      </c>
      <c r="B91" s="44" t="s">
        <v>35</v>
      </c>
      <c r="C91" s="44" t="s">
        <v>201</v>
      </c>
      <c r="D91" s="44">
        <v>7</v>
      </c>
      <c r="E91" s="44" t="s">
        <v>214</v>
      </c>
      <c r="F91" s="44" t="s">
        <v>73</v>
      </c>
      <c r="G91" s="44" t="s">
        <v>74</v>
      </c>
      <c r="H91" s="44" t="s">
        <v>215</v>
      </c>
      <c r="I91" s="51" t="s">
        <v>400</v>
      </c>
    </row>
    <row r="92" spans="1:9" ht="66.75" customHeight="1" x14ac:dyDescent="0.2">
      <c r="A92" s="44" t="s">
        <v>10</v>
      </c>
      <c r="B92" s="44" t="s">
        <v>35</v>
      </c>
      <c r="C92" s="44" t="s">
        <v>201</v>
      </c>
      <c r="D92" s="44">
        <v>8</v>
      </c>
      <c r="E92" s="44" t="s">
        <v>216</v>
      </c>
      <c r="F92" s="198" t="s">
        <v>441</v>
      </c>
      <c r="G92" s="44" t="s">
        <v>74</v>
      </c>
      <c r="H92" s="44" t="s">
        <v>198</v>
      </c>
      <c r="I92" s="51" t="s">
        <v>155</v>
      </c>
    </row>
    <row r="93" spans="1:9" ht="36" customHeight="1" x14ac:dyDescent="0.2">
      <c r="A93" s="57" t="s">
        <v>10</v>
      </c>
      <c r="B93" s="57" t="s">
        <v>38</v>
      </c>
      <c r="C93" s="58"/>
      <c r="D93" s="271" t="s">
        <v>34</v>
      </c>
      <c r="E93" s="271"/>
      <c r="F93" s="271"/>
      <c r="G93" s="271"/>
      <c r="H93" s="271"/>
      <c r="I93" s="271"/>
    </row>
    <row r="94" spans="1:9" ht="126.75" customHeight="1" x14ac:dyDescent="0.2">
      <c r="A94" s="57" t="s">
        <v>10</v>
      </c>
      <c r="B94" s="57" t="s">
        <v>33</v>
      </c>
      <c r="C94" s="59" t="s">
        <v>35</v>
      </c>
      <c r="D94" s="58"/>
      <c r="E94" s="60" t="s">
        <v>488</v>
      </c>
      <c r="F94" s="61" t="s">
        <v>444</v>
      </c>
      <c r="G94" s="59" t="s">
        <v>74</v>
      </c>
      <c r="H94" s="59" t="s">
        <v>217</v>
      </c>
      <c r="I94" s="59" t="s">
        <v>218</v>
      </c>
    </row>
    <row r="95" spans="1:9" ht="33.950000000000003" customHeight="1" x14ac:dyDescent="0.2">
      <c r="A95" s="265" t="s">
        <v>10</v>
      </c>
      <c r="B95" s="265" t="s">
        <v>33</v>
      </c>
      <c r="C95" s="265" t="s">
        <v>35</v>
      </c>
      <c r="D95" s="265" t="s">
        <v>12</v>
      </c>
      <c r="E95" s="266" t="s">
        <v>219</v>
      </c>
      <c r="F95" s="267" t="s">
        <v>220</v>
      </c>
      <c r="G95" s="268" t="s">
        <v>74</v>
      </c>
      <c r="H95" s="45" t="s">
        <v>221</v>
      </c>
      <c r="I95" s="269" t="s">
        <v>222</v>
      </c>
    </row>
    <row r="96" spans="1:9" ht="33.950000000000003" customHeight="1" x14ac:dyDescent="0.2">
      <c r="A96" s="265"/>
      <c r="B96" s="265"/>
      <c r="C96" s="265"/>
      <c r="D96" s="265"/>
      <c r="E96" s="266"/>
      <c r="F96" s="267"/>
      <c r="G96" s="268"/>
      <c r="H96" s="52" t="s">
        <v>223</v>
      </c>
      <c r="I96" s="269"/>
    </row>
    <row r="97" spans="1:9" ht="45.75" customHeight="1" x14ac:dyDescent="0.2">
      <c r="A97" s="265"/>
      <c r="B97" s="265"/>
      <c r="C97" s="265"/>
      <c r="D97" s="265"/>
      <c r="E97" s="266"/>
      <c r="F97" s="267"/>
      <c r="G97" s="268"/>
      <c r="H97" s="52" t="s">
        <v>224</v>
      </c>
      <c r="I97" s="269"/>
    </row>
    <row r="98" spans="1:9" ht="33.4" customHeight="1" x14ac:dyDescent="0.2">
      <c r="A98" s="265"/>
      <c r="B98" s="265"/>
      <c r="C98" s="265"/>
      <c r="D98" s="265"/>
      <c r="E98" s="266"/>
      <c r="F98" s="267"/>
      <c r="G98" s="268"/>
      <c r="H98" s="52" t="s">
        <v>225</v>
      </c>
      <c r="I98" s="269"/>
    </row>
    <row r="99" spans="1:9" ht="45" x14ac:dyDescent="0.2">
      <c r="A99" s="265"/>
      <c r="B99" s="265"/>
      <c r="C99" s="265"/>
      <c r="D99" s="265"/>
      <c r="E99" s="266"/>
      <c r="F99" s="267"/>
      <c r="G99" s="268"/>
      <c r="H99" s="52" t="s">
        <v>226</v>
      </c>
      <c r="I99" s="269"/>
    </row>
    <row r="100" spans="1:9" ht="25.15" customHeight="1" x14ac:dyDescent="0.2">
      <c r="A100" s="265"/>
      <c r="B100" s="265"/>
      <c r="C100" s="265"/>
      <c r="D100" s="265"/>
      <c r="E100" s="266"/>
      <c r="F100" s="267"/>
      <c r="G100" s="268"/>
      <c r="H100" s="52" t="s">
        <v>227</v>
      </c>
      <c r="I100" s="269"/>
    </row>
    <row r="101" spans="1:9" ht="51" customHeight="1" x14ac:dyDescent="0.2">
      <c r="A101" s="265"/>
      <c r="B101" s="265"/>
      <c r="C101" s="265"/>
      <c r="D101" s="265"/>
      <c r="E101" s="266"/>
      <c r="F101" s="267"/>
      <c r="G101" s="268"/>
      <c r="H101" s="52" t="s">
        <v>228</v>
      </c>
      <c r="I101" s="269"/>
    </row>
    <row r="102" spans="1:9" s="63" customFormat="1" ht="51" customHeight="1" x14ac:dyDescent="0.2">
      <c r="A102" s="265"/>
      <c r="B102" s="265"/>
      <c r="C102" s="265"/>
      <c r="D102" s="265"/>
      <c r="E102" s="266"/>
      <c r="F102" s="267"/>
      <c r="G102" s="268"/>
      <c r="H102" s="50" t="s">
        <v>445</v>
      </c>
      <c r="I102" s="269"/>
    </row>
    <row r="103" spans="1:9" ht="56.25" x14ac:dyDescent="0.2">
      <c r="A103" s="62" t="s">
        <v>10</v>
      </c>
      <c r="B103" s="62" t="s">
        <v>33</v>
      </c>
      <c r="C103" s="64" t="s">
        <v>35</v>
      </c>
      <c r="D103" s="62" t="s">
        <v>33</v>
      </c>
      <c r="E103" s="65" t="s">
        <v>446</v>
      </c>
      <c r="F103" s="66" t="s">
        <v>220</v>
      </c>
      <c r="G103" s="67" t="s">
        <v>74</v>
      </c>
      <c r="H103" s="68" t="s">
        <v>447</v>
      </c>
      <c r="I103" s="69" t="s">
        <v>229</v>
      </c>
    </row>
    <row r="104" spans="1:9" s="14" customFormat="1" ht="22.5" x14ac:dyDescent="0.2">
      <c r="A104" s="62" t="s">
        <v>10</v>
      </c>
      <c r="B104" s="62" t="s">
        <v>33</v>
      </c>
      <c r="C104" s="62" t="s">
        <v>35</v>
      </c>
      <c r="D104" s="62" t="s">
        <v>48</v>
      </c>
      <c r="E104" s="70" t="s">
        <v>230</v>
      </c>
      <c r="F104" s="66" t="s">
        <v>220</v>
      </c>
      <c r="G104" s="67" t="s">
        <v>74</v>
      </c>
      <c r="H104" s="65" t="s">
        <v>231</v>
      </c>
      <c r="I104" s="69" t="s">
        <v>232</v>
      </c>
    </row>
    <row r="105" spans="1:9" s="14" customFormat="1" ht="101.25" customHeight="1" x14ac:dyDescent="0.2">
      <c r="A105" s="195" t="s">
        <v>10</v>
      </c>
      <c r="B105" s="195" t="s">
        <v>33</v>
      </c>
      <c r="C105" s="195" t="s">
        <v>35</v>
      </c>
      <c r="D105" s="195" t="s">
        <v>53</v>
      </c>
      <c r="E105" s="70" t="s">
        <v>413</v>
      </c>
      <c r="F105" s="66" t="s">
        <v>220</v>
      </c>
      <c r="G105" s="67" t="s">
        <v>414</v>
      </c>
      <c r="H105" s="52" t="s">
        <v>415</v>
      </c>
      <c r="I105" s="69" t="s">
        <v>416</v>
      </c>
    </row>
    <row r="106" spans="1:9" ht="69" customHeight="1" x14ac:dyDescent="0.2">
      <c r="A106" s="71" t="s">
        <v>10</v>
      </c>
      <c r="B106" s="71" t="s">
        <v>33</v>
      </c>
      <c r="C106" s="71" t="s">
        <v>38</v>
      </c>
      <c r="D106" s="72"/>
      <c r="E106" s="73" t="s">
        <v>233</v>
      </c>
      <c r="F106" s="61" t="s">
        <v>220</v>
      </c>
      <c r="G106" s="74" t="s">
        <v>74</v>
      </c>
      <c r="H106" s="73" t="s">
        <v>234</v>
      </c>
      <c r="I106" s="75" t="s">
        <v>235</v>
      </c>
    </row>
    <row r="107" spans="1:9" ht="33.75" x14ac:dyDescent="0.2">
      <c r="A107" s="71" t="s">
        <v>10</v>
      </c>
      <c r="B107" s="71" t="s">
        <v>33</v>
      </c>
      <c r="C107" s="71" t="s">
        <v>40</v>
      </c>
      <c r="D107" s="71"/>
      <c r="E107" s="73" t="s">
        <v>236</v>
      </c>
      <c r="F107" s="61" t="s">
        <v>220</v>
      </c>
      <c r="G107" s="42" t="s">
        <v>74</v>
      </c>
      <c r="H107" s="73" t="s">
        <v>237</v>
      </c>
      <c r="I107" s="75" t="s">
        <v>238</v>
      </c>
    </row>
    <row r="108" spans="1:9" ht="67.5" x14ac:dyDescent="0.2">
      <c r="A108" s="234" t="s">
        <v>10</v>
      </c>
      <c r="B108" s="234" t="s">
        <v>33</v>
      </c>
      <c r="C108" s="234" t="s">
        <v>42</v>
      </c>
      <c r="D108" s="234"/>
      <c r="E108" s="235" t="s">
        <v>468</v>
      </c>
      <c r="F108" s="236" t="s">
        <v>489</v>
      </c>
      <c r="G108" s="42" t="s">
        <v>74</v>
      </c>
      <c r="H108" s="237" t="s">
        <v>469</v>
      </c>
      <c r="I108" s="238" t="s">
        <v>232</v>
      </c>
    </row>
    <row r="109" spans="1:9" ht="33.75" x14ac:dyDescent="0.2">
      <c r="A109" s="239" t="s">
        <v>10</v>
      </c>
      <c r="B109" s="239" t="s">
        <v>33</v>
      </c>
      <c r="C109" s="239" t="s">
        <v>42</v>
      </c>
      <c r="D109" s="239" t="s">
        <v>12</v>
      </c>
      <c r="E109" s="240" t="s">
        <v>483</v>
      </c>
      <c r="F109" s="241" t="s">
        <v>489</v>
      </c>
      <c r="G109" s="233" t="s">
        <v>74</v>
      </c>
      <c r="H109" s="242" t="s">
        <v>469</v>
      </c>
      <c r="I109" s="243" t="s">
        <v>232</v>
      </c>
    </row>
    <row r="110" spans="1:9" ht="56.25" customHeight="1" x14ac:dyDescent="0.2">
      <c r="A110" s="76" t="s">
        <v>10</v>
      </c>
      <c r="B110" s="76" t="s">
        <v>48</v>
      </c>
      <c r="C110" s="76"/>
      <c r="D110" s="270" t="s">
        <v>49</v>
      </c>
      <c r="E110" s="270"/>
      <c r="F110" s="270"/>
      <c r="G110" s="270"/>
      <c r="H110" s="270"/>
      <c r="I110" s="270"/>
    </row>
    <row r="111" spans="1:9" ht="71.45" customHeight="1" x14ac:dyDescent="0.2">
      <c r="A111" s="57" t="s">
        <v>10</v>
      </c>
      <c r="B111" s="57" t="s">
        <v>48</v>
      </c>
      <c r="C111" s="57" t="s">
        <v>35</v>
      </c>
      <c r="D111" s="57"/>
      <c r="E111" s="43" t="s">
        <v>239</v>
      </c>
      <c r="F111" s="43" t="s">
        <v>448</v>
      </c>
      <c r="G111" s="43" t="s">
        <v>74</v>
      </c>
      <c r="H111" s="43" t="s">
        <v>240</v>
      </c>
      <c r="I111" s="43" t="s">
        <v>241</v>
      </c>
    </row>
    <row r="112" spans="1:9" ht="55.5" customHeight="1" x14ac:dyDescent="0.2">
      <c r="A112" s="51" t="s">
        <v>10</v>
      </c>
      <c r="B112" s="51" t="s">
        <v>48</v>
      </c>
      <c r="C112" s="51" t="s">
        <v>35</v>
      </c>
      <c r="D112" s="51">
        <v>1</v>
      </c>
      <c r="E112" s="44" t="s">
        <v>242</v>
      </c>
      <c r="F112" s="44" t="s">
        <v>448</v>
      </c>
      <c r="G112" s="44" t="s">
        <v>74</v>
      </c>
      <c r="H112" s="44" t="s">
        <v>243</v>
      </c>
      <c r="I112" s="51" t="s">
        <v>244</v>
      </c>
    </row>
    <row r="113" spans="1:9" ht="68.25" customHeight="1" x14ac:dyDescent="0.2">
      <c r="A113" s="263" t="s">
        <v>10</v>
      </c>
      <c r="B113" s="263" t="s">
        <v>48</v>
      </c>
      <c r="C113" s="263" t="s">
        <v>35</v>
      </c>
      <c r="D113" s="263">
        <v>2</v>
      </c>
      <c r="E113" s="262" t="s">
        <v>245</v>
      </c>
      <c r="F113" s="262" t="s">
        <v>448</v>
      </c>
      <c r="G113" s="262" t="s">
        <v>74</v>
      </c>
      <c r="H113" s="262" t="s">
        <v>246</v>
      </c>
      <c r="I113" s="263" t="s">
        <v>244</v>
      </c>
    </row>
    <row r="114" spans="1:9" ht="71.45" customHeight="1" x14ac:dyDescent="0.2">
      <c r="A114" s="263"/>
      <c r="B114" s="263"/>
      <c r="C114" s="263"/>
      <c r="D114" s="263"/>
      <c r="E114" s="262"/>
      <c r="F114" s="262"/>
      <c r="G114" s="262"/>
      <c r="H114" s="262"/>
      <c r="I114" s="263"/>
    </row>
    <row r="115" spans="1:9" ht="33.75" customHeight="1" x14ac:dyDescent="0.2">
      <c r="A115" s="51" t="s">
        <v>10</v>
      </c>
      <c r="B115" s="51" t="s">
        <v>48</v>
      </c>
      <c r="C115" s="51" t="s">
        <v>35</v>
      </c>
      <c r="D115" s="51">
        <v>3</v>
      </c>
      <c r="E115" s="44" t="s">
        <v>247</v>
      </c>
      <c r="F115" s="44" t="s">
        <v>448</v>
      </c>
      <c r="G115" s="44" t="s">
        <v>74</v>
      </c>
      <c r="H115" s="44" t="s">
        <v>248</v>
      </c>
      <c r="I115" s="51" t="s">
        <v>249</v>
      </c>
    </row>
    <row r="116" spans="1:9" ht="67.5" x14ac:dyDescent="0.2">
      <c r="A116" s="51" t="s">
        <v>10</v>
      </c>
      <c r="B116" s="51" t="s">
        <v>48</v>
      </c>
      <c r="C116" s="51" t="s">
        <v>35</v>
      </c>
      <c r="D116" s="51">
        <v>4</v>
      </c>
      <c r="E116" s="44" t="s">
        <v>250</v>
      </c>
      <c r="F116" s="44" t="s">
        <v>448</v>
      </c>
      <c r="G116" s="44" t="s">
        <v>74</v>
      </c>
      <c r="H116" s="44" t="s">
        <v>251</v>
      </c>
      <c r="I116" s="51" t="s">
        <v>252</v>
      </c>
    </row>
    <row r="117" spans="1:9" ht="71.45" customHeight="1" x14ac:dyDescent="0.2">
      <c r="A117" s="51" t="s">
        <v>10</v>
      </c>
      <c r="B117" s="51" t="s">
        <v>48</v>
      </c>
      <c r="C117" s="51" t="s">
        <v>35</v>
      </c>
      <c r="D117" s="51">
        <v>5</v>
      </c>
      <c r="E117" s="44" t="s">
        <v>449</v>
      </c>
      <c r="F117" s="44" t="s">
        <v>448</v>
      </c>
      <c r="G117" s="44" t="s">
        <v>74</v>
      </c>
      <c r="H117" s="44" t="s">
        <v>253</v>
      </c>
      <c r="I117" s="51" t="s">
        <v>254</v>
      </c>
    </row>
    <row r="118" spans="1:9" s="14" customFormat="1" ht="73.5" x14ac:dyDescent="0.2">
      <c r="A118" s="57" t="s">
        <v>10</v>
      </c>
      <c r="B118" s="57" t="s">
        <v>48</v>
      </c>
      <c r="C118" s="57" t="s">
        <v>38</v>
      </c>
      <c r="D118" s="57"/>
      <c r="E118" s="43" t="s">
        <v>255</v>
      </c>
      <c r="F118" s="43" t="s">
        <v>448</v>
      </c>
      <c r="G118" s="43" t="s">
        <v>256</v>
      </c>
      <c r="H118" s="43" t="s">
        <v>257</v>
      </c>
      <c r="I118" s="53" t="s">
        <v>258</v>
      </c>
    </row>
    <row r="119" spans="1:9" ht="45.75" customHeight="1" x14ac:dyDescent="0.2">
      <c r="A119" s="51" t="s">
        <v>10</v>
      </c>
      <c r="B119" s="77" t="s">
        <v>48</v>
      </c>
      <c r="C119" s="51" t="s">
        <v>38</v>
      </c>
      <c r="D119" s="51">
        <v>1</v>
      </c>
      <c r="E119" s="44" t="s">
        <v>451</v>
      </c>
      <c r="F119" s="44" t="s">
        <v>448</v>
      </c>
      <c r="G119" s="44" t="s">
        <v>74</v>
      </c>
      <c r="H119" s="44" t="s">
        <v>259</v>
      </c>
      <c r="I119" s="51" t="s">
        <v>254</v>
      </c>
    </row>
    <row r="120" spans="1:9" ht="45" x14ac:dyDescent="0.2">
      <c r="A120" s="51" t="s">
        <v>10</v>
      </c>
      <c r="B120" s="77" t="s">
        <v>48</v>
      </c>
      <c r="C120" s="51" t="s">
        <v>38</v>
      </c>
      <c r="D120" s="51">
        <v>2</v>
      </c>
      <c r="E120" s="44" t="s">
        <v>452</v>
      </c>
      <c r="F120" s="44" t="s">
        <v>448</v>
      </c>
      <c r="G120" s="44" t="s">
        <v>74</v>
      </c>
      <c r="H120" s="44" t="s">
        <v>260</v>
      </c>
      <c r="I120" s="51" t="s">
        <v>252</v>
      </c>
    </row>
    <row r="121" spans="1:9" ht="78.75" x14ac:dyDescent="0.2">
      <c r="A121" s="51" t="s">
        <v>10</v>
      </c>
      <c r="B121" s="77" t="s">
        <v>48</v>
      </c>
      <c r="C121" s="77" t="s">
        <v>38</v>
      </c>
      <c r="D121" s="51">
        <v>3</v>
      </c>
      <c r="E121" s="44" t="s">
        <v>453</v>
      </c>
      <c r="F121" s="44" t="s">
        <v>448</v>
      </c>
      <c r="G121" s="44" t="s">
        <v>74</v>
      </c>
      <c r="H121" s="44" t="s">
        <v>261</v>
      </c>
      <c r="I121" s="51" t="s">
        <v>258</v>
      </c>
    </row>
    <row r="122" spans="1:9" ht="27" customHeight="1" x14ac:dyDescent="0.2">
      <c r="A122" s="57" t="s">
        <v>10</v>
      </c>
      <c r="B122" s="57" t="s">
        <v>48</v>
      </c>
      <c r="C122" s="57" t="s">
        <v>40</v>
      </c>
      <c r="D122" s="57"/>
      <c r="E122" s="43" t="s">
        <v>262</v>
      </c>
      <c r="F122" s="43" t="s">
        <v>450</v>
      </c>
      <c r="G122" s="43" t="s">
        <v>74</v>
      </c>
      <c r="H122" s="43" t="s">
        <v>263</v>
      </c>
      <c r="I122" s="57" t="s">
        <v>264</v>
      </c>
    </row>
    <row r="123" spans="1:9" ht="86.25" customHeight="1" x14ac:dyDescent="0.2">
      <c r="A123" s="51" t="s">
        <v>10</v>
      </c>
      <c r="B123" s="51" t="s">
        <v>48</v>
      </c>
      <c r="C123" s="51" t="s">
        <v>40</v>
      </c>
      <c r="D123" s="51">
        <v>1</v>
      </c>
      <c r="E123" s="44" t="s">
        <v>265</v>
      </c>
      <c r="F123" s="44" t="s">
        <v>448</v>
      </c>
      <c r="G123" s="44" t="s">
        <v>74</v>
      </c>
      <c r="H123" s="44" t="s">
        <v>266</v>
      </c>
      <c r="I123" s="51" t="s">
        <v>267</v>
      </c>
    </row>
    <row r="124" spans="1:9" ht="56.25" customHeight="1" x14ac:dyDescent="0.2">
      <c r="A124" s="51" t="s">
        <v>10</v>
      </c>
      <c r="B124" s="51" t="s">
        <v>48</v>
      </c>
      <c r="C124" s="51" t="s">
        <v>40</v>
      </c>
      <c r="D124" s="51">
        <v>2</v>
      </c>
      <c r="E124" s="44" t="s">
        <v>454</v>
      </c>
      <c r="F124" s="200" t="s">
        <v>448</v>
      </c>
      <c r="G124" s="44" t="s">
        <v>74</v>
      </c>
      <c r="H124" s="44" t="s">
        <v>268</v>
      </c>
      <c r="I124" s="51" t="s">
        <v>269</v>
      </c>
    </row>
    <row r="125" spans="1:9" s="14" customFormat="1" ht="89.45" customHeight="1" x14ac:dyDescent="0.2">
      <c r="A125" s="51" t="s">
        <v>10</v>
      </c>
      <c r="B125" s="51" t="s">
        <v>48</v>
      </c>
      <c r="C125" s="51" t="s">
        <v>40</v>
      </c>
      <c r="D125" s="51">
        <v>3</v>
      </c>
      <c r="E125" s="44" t="s">
        <v>270</v>
      </c>
      <c r="F125" s="200" t="s">
        <v>448</v>
      </c>
      <c r="G125" s="44" t="s">
        <v>74</v>
      </c>
      <c r="H125" s="44" t="s">
        <v>271</v>
      </c>
      <c r="I125" s="51" t="s">
        <v>249</v>
      </c>
    </row>
    <row r="126" spans="1:9" ht="72.75" customHeight="1" x14ac:dyDescent="0.2">
      <c r="A126" s="51" t="s">
        <v>10</v>
      </c>
      <c r="B126" s="51" t="s">
        <v>48</v>
      </c>
      <c r="C126" s="51" t="s">
        <v>40</v>
      </c>
      <c r="D126" s="51">
        <v>4</v>
      </c>
      <c r="E126" s="44" t="s">
        <v>455</v>
      </c>
      <c r="F126" s="200" t="s">
        <v>448</v>
      </c>
      <c r="G126" s="44" t="s">
        <v>74</v>
      </c>
      <c r="H126" s="44" t="s">
        <v>272</v>
      </c>
      <c r="I126" s="51" t="s">
        <v>258</v>
      </c>
    </row>
    <row r="127" spans="1:9" ht="102.2" customHeight="1" x14ac:dyDescent="0.2">
      <c r="A127" s="51" t="s">
        <v>10</v>
      </c>
      <c r="B127" s="51" t="s">
        <v>48</v>
      </c>
      <c r="C127" s="51" t="s">
        <v>40</v>
      </c>
      <c r="D127" s="51">
        <v>5</v>
      </c>
      <c r="E127" s="44" t="s">
        <v>273</v>
      </c>
      <c r="F127" s="200" t="s">
        <v>448</v>
      </c>
      <c r="G127" s="44" t="s">
        <v>74</v>
      </c>
      <c r="H127" s="44" t="s">
        <v>274</v>
      </c>
      <c r="I127" s="51" t="s">
        <v>249</v>
      </c>
    </row>
    <row r="128" spans="1:9" ht="58.7" customHeight="1" x14ac:dyDescent="0.2">
      <c r="A128" s="51" t="s">
        <v>10</v>
      </c>
      <c r="B128" s="51" t="s">
        <v>48</v>
      </c>
      <c r="C128" s="51" t="s">
        <v>40</v>
      </c>
      <c r="D128" s="51">
        <v>6</v>
      </c>
      <c r="E128" s="44" t="s">
        <v>275</v>
      </c>
      <c r="F128" s="200" t="s">
        <v>448</v>
      </c>
      <c r="G128" s="44" t="s">
        <v>74</v>
      </c>
      <c r="H128" s="44" t="s">
        <v>276</v>
      </c>
      <c r="I128" s="51" t="s">
        <v>277</v>
      </c>
    </row>
    <row r="129" spans="1:9" ht="105" x14ac:dyDescent="0.2">
      <c r="A129" s="57" t="s">
        <v>10</v>
      </c>
      <c r="B129" s="57" t="s">
        <v>48</v>
      </c>
      <c r="C129" s="57" t="s">
        <v>42</v>
      </c>
      <c r="D129" s="57"/>
      <c r="E129" s="43" t="s">
        <v>458</v>
      </c>
      <c r="F129" s="199" t="s">
        <v>448</v>
      </c>
      <c r="G129" s="43" t="s">
        <v>74</v>
      </c>
      <c r="H129" s="43" t="s">
        <v>278</v>
      </c>
      <c r="I129" s="57" t="s">
        <v>279</v>
      </c>
    </row>
    <row r="130" spans="1:9" ht="57.2" customHeight="1" x14ac:dyDescent="0.2">
      <c r="A130" s="51" t="s">
        <v>10</v>
      </c>
      <c r="B130" s="51" t="s">
        <v>48</v>
      </c>
      <c r="C130" s="51" t="s">
        <v>42</v>
      </c>
      <c r="D130" s="51">
        <v>1</v>
      </c>
      <c r="E130" s="44" t="s">
        <v>459</v>
      </c>
      <c r="F130" s="200" t="s">
        <v>448</v>
      </c>
      <c r="G130" s="44" t="s">
        <v>74</v>
      </c>
      <c r="H130" s="44" t="s">
        <v>280</v>
      </c>
      <c r="I130" s="51" t="s">
        <v>244</v>
      </c>
    </row>
    <row r="131" spans="1:9" ht="41.25" customHeight="1" x14ac:dyDescent="0.2">
      <c r="A131" s="51" t="s">
        <v>10</v>
      </c>
      <c r="B131" s="51" t="s">
        <v>48</v>
      </c>
      <c r="C131" s="51" t="s">
        <v>42</v>
      </c>
      <c r="D131" s="51">
        <v>2</v>
      </c>
      <c r="E131" s="44" t="s">
        <v>281</v>
      </c>
      <c r="F131" s="200" t="s">
        <v>448</v>
      </c>
      <c r="G131" s="44" t="s">
        <v>74</v>
      </c>
      <c r="H131" s="44" t="s">
        <v>282</v>
      </c>
      <c r="I131" s="51" t="s">
        <v>283</v>
      </c>
    </row>
    <row r="132" spans="1:9" ht="69" customHeight="1" x14ac:dyDescent="0.2">
      <c r="A132" s="51" t="s">
        <v>10</v>
      </c>
      <c r="B132" s="51" t="s">
        <v>48</v>
      </c>
      <c r="C132" s="51" t="s">
        <v>42</v>
      </c>
      <c r="D132" s="51">
        <v>3</v>
      </c>
      <c r="E132" s="44" t="s">
        <v>460</v>
      </c>
      <c r="F132" s="200" t="s">
        <v>448</v>
      </c>
      <c r="G132" s="44" t="s">
        <v>456</v>
      </c>
      <c r="H132" s="44" t="s">
        <v>457</v>
      </c>
      <c r="I132" s="51" t="s">
        <v>284</v>
      </c>
    </row>
    <row r="133" spans="1:9" ht="12.75" customHeight="1" x14ac:dyDescent="0.2">
      <c r="A133" s="263" t="s">
        <v>10</v>
      </c>
      <c r="B133" s="263" t="s">
        <v>48</v>
      </c>
      <c r="C133" s="263" t="s">
        <v>42</v>
      </c>
      <c r="D133" s="263">
        <v>4</v>
      </c>
      <c r="E133" s="262" t="s">
        <v>461</v>
      </c>
      <c r="F133" s="262" t="s">
        <v>448</v>
      </c>
      <c r="G133" s="262" t="s">
        <v>456</v>
      </c>
      <c r="H133" s="262" t="s">
        <v>462</v>
      </c>
      <c r="I133" s="263" t="s">
        <v>285</v>
      </c>
    </row>
    <row r="134" spans="1:9" ht="80.25" customHeight="1" x14ac:dyDescent="0.2">
      <c r="A134" s="263"/>
      <c r="B134" s="263"/>
      <c r="C134" s="263"/>
      <c r="D134" s="263"/>
      <c r="E134" s="262"/>
      <c r="F134" s="262"/>
      <c r="G134" s="262"/>
      <c r="H134" s="262"/>
      <c r="I134" s="263"/>
    </row>
    <row r="135" spans="1:9" ht="12.75" customHeight="1" x14ac:dyDescent="0.2">
      <c r="A135" s="78" t="s">
        <v>10</v>
      </c>
      <c r="B135" s="78" t="s">
        <v>53</v>
      </c>
      <c r="C135" s="76"/>
      <c r="D135" s="264" t="s">
        <v>54</v>
      </c>
      <c r="E135" s="264"/>
      <c r="F135" s="264"/>
      <c r="G135" s="264"/>
      <c r="H135" s="264"/>
      <c r="I135" s="264"/>
    </row>
    <row r="136" spans="1:9" ht="42" x14ac:dyDescent="0.2">
      <c r="A136" s="78" t="s">
        <v>10</v>
      </c>
      <c r="B136" s="78" t="s">
        <v>53</v>
      </c>
      <c r="C136" s="78" t="s">
        <v>35</v>
      </c>
      <c r="D136" s="43"/>
      <c r="E136" s="43" t="s">
        <v>286</v>
      </c>
      <c r="F136" s="43" t="s">
        <v>287</v>
      </c>
      <c r="G136" s="43" t="s">
        <v>74</v>
      </c>
      <c r="H136" s="43" t="s">
        <v>288</v>
      </c>
      <c r="I136" s="43" t="s">
        <v>289</v>
      </c>
    </row>
    <row r="137" spans="1:9" ht="44.45" customHeight="1" x14ac:dyDescent="0.2">
      <c r="A137" s="79" t="s">
        <v>10</v>
      </c>
      <c r="B137" s="79" t="s">
        <v>53</v>
      </c>
      <c r="C137" s="51" t="s">
        <v>35</v>
      </c>
      <c r="D137" s="51">
        <v>1</v>
      </c>
      <c r="E137" s="44" t="s">
        <v>290</v>
      </c>
      <c r="F137" s="44" t="s">
        <v>287</v>
      </c>
      <c r="G137" s="44" t="s">
        <v>74</v>
      </c>
      <c r="H137" s="44" t="s">
        <v>291</v>
      </c>
      <c r="I137" s="44" t="s">
        <v>289</v>
      </c>
    </row>
    <row r="138" spans="1:9" ht="45" x14ac:dyDescent="0.2">
      <c r="A138" s="79" t="s">
        <v>10</v>
      </c>
      <c r="B138" s="79" t="s">
        <v>53</v>
      </c>
      <c r="C138" s="51" t="s">
        <v>35</v>
      </c>
      <c r="D138" s="51">
        <v>2</v>
      </c>
      <c r="E138" s="44" t="s">
        <v>292</v>
      </c>
      <c r="F138" s="44" t="s">
        <v>293</v>
      </c>
      <c r="G138" s="44" t="s">
        <v>74</v>
      </c>
      <c r="H138" s="44" t="s">
        <v>294</v>
      </c>
      <c r="I138" s="44" t="s">
        <v>289</v>
      </c>
    </row>
    <row r="139" spans="1:9" ht="45" x14ac:dyDescent="0.2">
      <c r="A139" s="79" t="s">
        <v>10</v>
      </c>
      <c r="B139" s="79" t="s">
        <v>53</v>
      </c>
      <c r="C139" s="51" t="s">
        <v>35</v>
      </c>
      <c r="D139" s="51">
        <v>3</v>
      </c>
      <c r="E139" s="44" t="s">
        <v>295</v>
      </c>
      <c r="F139" s="44" t="s">
        <v>293</v>
      </c>
      <c r="G139" s="44" t="s">
        <v>74</v>
      </c>
      <c r="H139" s="44" t="s">
        <v>294</v>
      </c>
      <c r="I139" s="44" t="s">
        <v>289</v>
      </c>
    </row>
    <row r="140" spans="1:9" s="14" customFormat="1" ht="56.25" x14ac:dyDescent="0.2">
      <c r="A140" s="79" t="s">
        <v>10</v>
      </c>
      <c r="B140" s="79" t="s">
        <v>53</v>
      </c>
      <c r="C140" s="51" t="s">
        <v>35</v>
      </c>
      <c r="D140" s="51">
        <v>4</v>
      </c>
      <c r="E140" s="44" t="s">
        <v>296</v>
      </c>
      <c r="F140" s="44" t="s">
        <v>293</v>
      </c>
      <c r="G140" s="44" t="s">
        <v>74</v>
      </c>
      <c r="H140" s="44" t="s">
        <v>297</v>
      </c>
      <c r="I140" s="44" t="s">
        <v>289</v>
      </c>
    </row>
    <row r="141" spans="1:9" ht="101.25" customHeight="1" x14ac:dyDescent="0.2">
      <c r="A141" s="79" t="s">
        <v>10</v>
      </c>
      <c r="B141" s="79" t="s">
        <v>53</v>
      </c>
      <c r="C141" s="51" t="s">
        <v>35</v>
      </c>
      <c r="D141" s="51">
        <v>5</v>
      </c>
      <c r="E141" s="44" t="s">
        <v>298</v>
      </c>
      <c r="F141" s="44" t="s">
        <v>293</v>
      </c>
      <c r="G141" s="44" t="s">
        <v>74</v>
      </c>
      <c r="H141" s="44" t="s">
        <v>291</v>
      </c>
      <c r="I141" s="44" t="s">
        <v>289</v>
      </c>
    </row>
    <row r="142" spans="1:9" s="14" customFormat="1" ht="72.75" customHeight="1" x14ac:dyDescent="0.2">
      <c r="A142" s="79" t="s">
        <v>10</v>
      </c>
      <c r="B142" s="79" t="s">
        <v>53</v>
      </c>
      <c r="C142" s="51" t="s">
        <v>35</v>
      </c>
      <c r="D142" s="51" t="s">
        <v>94</v>
      </c>
      <c r="E142" s="44" t="s">
        <v>299</v>
      </c>
      <c r="F142" s="44" t="s">
        <v>300</v>
      </c>
      <c r="G142" s="196" t="s">
        <v>74</v>
      </c>
      <c r="H142" s="44" t="s">
        <v>301</v>
      </c>
      <c r="I142" s="44" t="s">
        <v>289</v>
      </c>
    </row>
    <row r="143" spans="1:9" ht="45" x14ac:dyDescent="0.2">
      <c r="A143" s="78" t="s">
        <v>10</v>
      </c>
      <c r="B143" s="78" t="s">
        <v>53</v>
      </c>
      <c r="C143" s="57" t="s">
        <v>38</v>
      </c>
      <c r="D143" s="57"/>
      <c r="E143" s="43" t="s">
        <v>302</v>
      </c>
      <c r="F143" s="43" t="s">
        <v>293</v>
      </c>
      <c r="G143" s="199" t="s">
        <v>74</v>
      </c>
      <c r="H143" s="43" t="s">
        <v>303</v>
      </c>
      <c r="I143" s="42" t="s">
        <v>289</v>
      </c>
    </row>
    <row r="144" spans="1:9" ht="101.25" x14ac:dyDescent="0.2">
      <c r="A144" s="79" t="s">
        <v>10</v>
      </c>
      <c r="B144" s="79" t="s">
        <v>53</v>
      </c>
      <c r="C144" s="51" t="s">
        <v>38</v>
      </c>
      <c r="D144" s="51">
        <v>1</v>
      </c>
      <c r="E144" s="44" t="s">
        <v>304</v>
      </c>
      <c r="F144" s="44" t="s">
        <v>293</v>
      </c>
      <c r="G144" s="44" t="s">
        <v>74</v>
      </c>
      <c r="H144" s="44" t="s">
        <v>305</v>
      </c>
      <c r="I144" s="44" t="s">
        <v>289</v>
      </c>
    </row>
    <row r="145" spans="1:9" s="14" customFormat="1" ht="45" x14ac:dyDescent="0.2">
      <c r="A145" s="79" t="s">
        <v>10</v>
      </c>
      <c r="B145" s="79" t="s">
        <v>53</v>
      </c>
      <c r="C145" s="51" t="s">
        <v>38</v>
      </c>
      <c r="D145" s="51">
        <v>2</v>
      </c>
      <c r="E145" s="44" t="s">
        <v>306</v>
      </c>
      <c r="F145" s="44" t="s">
        <v>307</v>
      </c>
      <c r="G145" s="44" t="s">
        <v>74</v>
      </c>
      <c r="H145" s="44" t="s">
        <v>308</v>
      </c>
      <c r="I145" s="44" t="s">
        <v>289</v>
      </c>
    </row>
    <row r="146" spans="1:9" ht="42" x14ac:dyDescent="0.2">
      <c r="A146" s="78" t="s">
        <v>10</v>
      </c>
      <c r="B146" s="78" t="s">
        <v>53</v>
      </c>
      <c r="C146" s="57" t="s">
        <v>40</v>
      </c>
      <c r="D146" s="57"/>
      <c r="E146" s="43" t="s">
        <v>309</v>
      </c>
      <c r="F146" s="43" t="s">
        <v>307</v>
      </c>
      <c r="G146" s="43" t="s">
        <v>74</v>
      </c>
      <c r="H146" s="43" t="s">
        <v>310</v>
      </c>
      <c r="I146" s="43" t="s">
        <v>289</v>
      </c>
    </row>
    <row r="147" spans="1:9" ht="45" x14ac:dyDescent="0.2">
      <c r="A147" s="79" t="s">
        <v>10</v>
      </c>
      <c r="B147" s="79" t="s">
        <v>53</v>
      </c>
      <c r="C147" s="51" t="s">
        <v>40</v>
      </c>
      <c r="D147" s="51">
        <v>1</v>
      </c>
      <c r="E147" s="44" t="s">
        <v>311</v>
      </c>
      <c r="F147" s="44" t="s">
        <v>312</v>
      </c>
      <c r="G147" s="44" t="s">
        <v>74</v>
      </c>
      <c r="H147" s="44" t="s">
        <v>313</v>
      </c>
      <c r="I147" s="44" t="s">
        <v>289</v>
      </c>
    </row>
    <row r="148" spans="1:9" ht="46.15" customHeight="1" x14ac:dyDescent="0.2">
      <c r="A148" s="79" t="s">
        <v>10</v>
      </c>
      <c r="B148" s="79" t="s">
        <v>53</v>
      </c>
      <c r="C148" s="51" t="s">
        <v>40</v>
      </c>
      <c r="D148" s="51">
        <v>2</v>
      </c>
      <c r="E148" s="44" t="s">
        <v>314</v>
      </c>
      <c r="F148" s="44" t="s">
        <v>307</v>
      </c>
      <c r="G148" s="44" t="s">
        <v>74</v>
      </c>
      <c r="H148" s="44" t="s">
        <v>315</v>
      </c>
      <c r="I148" s="44" t="s">
        <v>289</v>
      </c>
    </row>
    <row r="149" spans="1:9" ht="33.4" customHeight="1" x14ac:dyDescent="0.2">
      <c r="A149" s="78" t="s">
        <v>10</v>
      </c>
      <c r="B149" s="78" t="s">
        <v>53</v>
      </c>
      <c r="C149" s="57" t="s">
        <v>42</v>
      </c>
      <c r="D149" s="57"/>
      <c r="E149" s="43" t="s">
        <v>316</v>
      </c>
      <c r="F149" s="43" t="s">
        <v>293</v>
      </c>
      <c r="G149" s="43" t="s">
        <v>74</v>
      </c>
      <c r="H149" s="43" t="s">
        <v>317</v>
      </c>
      <c r="I149" s="43" t="s">
        <v>289</v>
      </c>
    </row>
    <row r="150" spans="1:9" ht="45" x14ac:dyDescent="0.2">
      <c r="A150" s="79" t="s">
        <v>10</v>
      </c>
      <c r="B150" s="79" t="s">
        <v>53</v>
      </c>
      <c r="C150" s="51" t="s">
        <v>42</v>
      </c>
      <c r="D150" s="51">
        <v>1</v>
      </c>
      <c r="E150" s="44" t="s">
        <v>318</v>
      </c>
      <c r="F150" s="44" t="s">
        <v>293</v>
      </c>
      <c r="G150" s="44" t="s">
        <v>74</v>
      </c>
      <c r="H150" s="44" t="s">
        <v>319</v>
      </c>
      <c r="I150" s="44" t="s">
        <v>289</v>
      </c>
    </row>
    <row r="151" spans="1:9" x14ac:dyDescent="0.2">
      <c r="E151" s="35"/>
      <c r="F151" s="35"/>
      <c r="G151" s="35"/>
      <c r="H151" s="35"/>
      <c r="I151" s="35"/>
    </row>
    <row r="152" spans="1:9" x14ac:dyDescent="0.2">
      <c r="E152" s="35"/>
      <c r="F152" s="35"/>
      <c r="G152" s="35"/>
      <c r="H152" s="35"/>
      <c r="I152" s="35"/>
    </row>
    <row r="153" spans="1:9" x14ac:dyDescent="0.2">
      <c r="E153" s="35"/>
      <c r="F153" s="35"/>
      <c r="G153" s="35"/>
      <c r="H153" s="35"/>
      <c r="I153" s="35"/>
    </row>
    <row r="154" spans="1:9" x14ac:dyDescent="0.2">
      <c r="E154" s="35"/>
      <c r="F154" s="35"/>
      <c r="G154" s="35"/>
      <c r="H154" s="35"/>
      <c r="I154" s="35"/>
    </row>
  </sheetData>
  <mergeCells count="90">
    <mergeCell ref="H1:I1"/>
    <mergeCell ref="A2:I2"/>
    <mergeCell ref="A3:D3"/>
    <mergeCell ref="E3:E4"/>
    <mergeCell ref="F3:F4"/>
    <mergeCell ref="G3:G4"/>
    <mergeCell ref="H3:H4"/>
    <mergeCell ref="I3:I4"/>
    <mergeCell ref="E26:E28"/>
    <mergeCell ref="E5:I5"/>
    <mergeCell ref="E6:I6"/>
    <mergeCell ref="A23:A24"/>
    <mergeCell ref="B23:B24"/>
    <mergeCell ref="C23:C24"/>
    <mergeCell ref="D23:D24"/>
    <mergeCell ref="E23:E24"/>
    <mergeCell ref="F23:F24"/>
    <mergeCell ref="G23:G24"/>
    <mergeCell ref="H23:H24"/>
    <mergeCell ref="I23:I24"/>
    <mergeCell ref="E67:E68"/>
    <mergeCell ref="G26:G28"/>
    <mergeCell ref="H26:H28"/>
    <mergeCell ref="I26:I28"/>
    <mergeCell ref="A41:A44"/>
    <mergeCell ref="B41:B44"/>
    <mergeCell ref="C41:C44"/>
    <mergeCell ref="D41:D44"/>
    <mergeCell ref="E41:E44"/>
    <mergeCell ref="F41:F44"/>
    <mergeCell ref="G41:G44"/>
    <mergeCell ref="I41:I44"/>
    <mergeCell ref="A26:A28"/>
    <mergeCell ref="B26:B28"/>
    <mergeCell ref="C26:C28"/>
    <mergeCell ref="D26:D28"/>
    <mergeCell ref="F67:F68"/>
    <mergeCell ref="G67:G68"/>
    <mergeCell ref="H67:H68"/>
    <mergeCell ref="I67:I68"/>
    <mergeCell ref="A72:A73"/>
    <mergeCell ref="B72:B73"/>
    <mergeCell ref="C72:C73"/>
    <mergeCell ref="D72:D73"/>
    <mergeCell ref="F72:F73"/>
    <mergeCell ref="G72:G73"/>
    <mergeCell ref="H72:H73"/>
    <mergeCell ref="I72:I73"/>
    <mergeCell ref="A67:A68"/>
    <mergeCell ref="B67:B68"/>
    <mergeCell ref="C67:C68"/>
    <mergeCell ref="D67:D68"/>
    <mergeCell ref="I74:I75"/>
    <mergeCell ref="D93:I93"/>
    <mergeCell ref="A74:A75"/>
    <mergeCell ref="B74:B75"/>
    <mergeCell ref="C74:C75"/>
    <mergeCell ref="D74:D75"/>
    <mergeCell ref="E74:E75"/>
    <mergeCell ref="F74:F75"/>
    <mergeCell ref="G74:G75"/>
    <mergeCell ref="H74:H75"/>
    <mergeCell ref="F95:F102"/>
    <mergeCell ref="G95:G102"/>
    <mergeCell ref="I95:I102"/>
    <mergeCell ref="D110:I110"/>
    <mergeCell ref="A113:A114"/>
    <mergeCell ref="B113:B114"/>
    <mergeCell ref="C113:C114"/>
    <mergeCell ref="D113:D114"/>
    <mergeCell ref="E113:E114"/>
    <mergeCell ref="F113:F114"/>
    <mergeCell ref="G113:G114"/>
    <mergeCell ref="H113:H114"/>
    <mergeCell ref="I113:I114"/>
    <mergeCell ref="A95:A102"/>
    <mergeCell ref="B95:B102"/>
    <mergeCell ref="C95:C102"/>
    <mergeCell ref="D95:D102"/>
    <mergeCell ref="E95:E102"/>
    <mergeCell ref="A133:A134"/>
    <mergeCell ref="B133:B134"/>
    <mergeCell ref="C133:C134"/>
    <mergeCell ref="D133:D134"/>
    <mergeCell ref="E133:E134"/>
    <mergeCell ref="F133:F134"/>
    <mergeCell ref="G133:G134"/>
    <mergeCell ref="H133:H134"/>
    <mergeCell ref="I133:I134"/>
    <mergeCell ref="D135:I135"/>
  </mergeCells>
  <printOptions gridLines="1"/>
  <pageMargins left="0.74791666666666701" right="0.74791666666666701" top="0.51180555555555496" bottom="0.196527777777778" header="0.51180555555555496" footer="0.51180555555555496"/>
  <pageSetup paperSize="9" firstPageNumber="0" fitToHeight="0" orientation="landscape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4"/>
  <sheetViews>
    <sheetView workbookViewId="0">
      <selection activeCell="H1" sqref="H1:J6"/>
    </sheetView>
  </sheetViews>
  <sheetFormatPr defaultRowHeight="12.75" x14ac:dyDescent="0.2"/>
  <cols>
    <col min="1" max="1" width="8.42578125" customWidth="1"/>
    <col min="2" max="2" width="10.42578125" customWidth="1"/>
    <col min="3" max="3" width="27.42578125" customWidth="1"/>
    <col min="4" max="8" width="9" customWidth="1"/>
    <col min="9" max="9" width="10.140625" customWidth="1"/>
    <col min="10" max="10" width="16.42578125" customWidth="1"/>
    <col min="11" max="1025" width="9" customWidth="1"/>
  </cols>
  <sheetData>
    <row r="1" spans="1:10" ht="12.75" customHeight="1" x14ac:dyDescent="0.2">
      <c r="A1" s="80"/>
      <c r="B1" s="80"/>
      <c r="C1" s="80"/>
      <c r="D1" s="80"/>
      <c r="E1" s="80"/>
      <c r="F1" s="80"/>
      <c r="G1" s="80"/>
      <c r="H1" s="281" t="s">
        <v>320</v>
      </c>
      <c r="I1" s="281"/>
      <c r="J1" s="281"/>
    </row>
    <row r="2" spans="1:10" x14ac:dyDescent="0.2">
      <c r="A2" s="80"/>
      <c r="B2" s="80"/>
      <c r="C2" s="80"/>
      <c r="D2" s="80"/>
      <c r="E2" s="80"/>
      <c r="F2" s="80"/>
      <c r="G2" s="80"/>
      <c r="H2" s="281"/>
      <c r="I2" s="281"/>
      <c r="J2" s="281"/>
    </row>
    <row r="3" spans="1:10" ht="1.5" customHeight="1" x14ac:dyDescent="0.2">
      <c r="A3" s="80"/>
      <c r="B3" s="80"/>
      <c r="C3" s="80"/>
      <c r="D3" s="80"/>
      <c r="E3" s="80"/>
      <c r="F3" s="80"/>
      <c r="G3" s="80"/>
      <c r="H3" s="281"/>
      <c r="I3" s="281"/>
      <c r="J3" s="281"/>
    </row>
    <row r="4" spans="1:10" hidden="1" x14ac:dyDescent="0.2">
      <c r="A4" s="80"/>
      <c r="B4" s="80"/>
      <c r="C4" s="80"/>
      <c r="D4" s="80"/>
      <c r="E4" s="80"/>
      <c r="F4" s="80"/>
      <c r="G4" s="80"/>
      <c r="H4" s="281"/>
      <c r="I4" s="281"/>
      <c r="J4" s="281"/>
    </row>
    <row r="5" spans="1:10" ht="1.5" customHeight="1" x14ac:dyDescent="0.2">
      <c r="A5" s="80"/>
      <c r="B5" s="80"/>
      <c r="C5" s="80"/>
      <c r="D5" s="80"/>
      <c r="E5" s="80"/>
      <c r="F5" s="80"/>
      <c r="G5" s="80"/>
      <c r="H5" s="281"/>
      <c r="I5" s="281"/>
      <c r="J5" s="281"/>
    </row>
    <row r="6" spans="1:10" hidden="1" x14ac:dyDescent="0.2">
      <c r="A6" s="80"/>
      <c r="B6" s="80"/>
      <c r="C6" s="80"/>
      <c r="D6" s="80"/>
      <c r="E6" s="80"/>
      <c r="F6" s="80"/>
      <c r="G6" s="80"/>
      <c r="H6" s="281"/>
      <c r="I6" s="281"/>
      <c r="J6" s="281"/>
    </row>
    <row r="7" spans="1:10" ht="15" customHeight="1" x14ac:dyDescent="0.2">
      <c r="A7" s="282" t="s">
        <v>321</v>
      </c>
      <c r="B7" s="282"/>
      <c r="C7" s="282"/>
      <c r="D7" s="282"/>
      <c r="E7" s="282"/>
      <c r="F7" s="282"/>
      <c r="G7" s="282"/>
      <c r="H7" s="282"/>
      <c r="I7" s="282"/>
      <c r="J7" s="282"/>
    </row>
    <row r="8" spans="1:10" x14ac:dyDescent="0.2">
      <c r="A8" s="80"/>
      <c r="B8" s="80"/>
      <c r="C8" s="81"/>
      <c r="D8" s="81"/>
      <c r="E8" s="81"/>
      <c r="F8" s="81"/>
      <c r="G8" s="81"/>
      <c r="H8" s="81"/>
      <c r="I8" s="81"/>
      <c r="J8" s="81"/>
    </row>
    <row r="9" spans="1:10" ht="12.75" customHeight="1" x14ac:dyDescent="0.2">
      <c r="A9" s="283" t="s">
        <v>3</v>
      </c>
      <c r="B9" s="283"/>
      <c r="C9" s="284" t="s">
        <v>322</v>
      </c>
      <c r="D9" s="284" t="s">
        <v>323</v>
      </c>
      <c r="E9" s="285" t="s">
        <v>324</v>
      </c>
      <c r="F9" s="285"/>
      <c r="G9" s="285"/>
      <c r="H9" s="285"/>
      <c r="I9" s="285"/>
      <c r="J9" s="284" t="s">
        <v>325</v>
      </c>
    </row>
    <row r="10" spans="1:10" ht="32.25" customHeight="1" x14ac:dyDescent="0.2">
      <c r="A10" s="283"/>
      <c r="B10" s="283"/>
      <c r="C10" s="284" t="s">
        <v>326</v>
      </c>
      <c r="D10" s="284" t="s">
        <v>323</v>
      </c>
      <c r="E10" s="284" t="s">
        <v>327</v>
      </c>
      <c r="F10" s="284" t="s">
        <v>328</v>
      </c>
      <c r="G10" s="284" t="s">
        <v>329</v>
      </c>
      <c r="H10" s="284" t="s">
        <v>330</v>
      </c>
      <c r="I10" s="284" t="s">
        <v>331</v>
      </c>
      <c r="J10" s="284" t="s">
        <v>63</v>
      </c>
    </row>
    <row r="11" spans="1:10" ht="30.75" customHeight="1" x14ac:dyDescent="0.2">
      <c r="A11" s="82" t="s">
        <v>65</v>
      </c>
      <c r="B11" s="82" t="s">
        <v>8</v>
      </c>
      <c r="C11" s="284"/>
      <c r="D11" s="284"/>
      <c r="E11" s="284"/>
      <c r="F11" s="284"/>
      <c r="G11" s="284"/>
      <c r="H11" s="284"/>
      <c r="I11" s="284"/>
      <c r="J11" s="284"/>
    </row>
    <row r="12" spans="1:10" ht="14.25" customHeight="1" x14ac:dyDescent="0.2">
      <c r="A12" s="83" t="s">
        <v>10</v>
      </c>
      <c r="B12" s="84"/>
      <c r="C12" s="280" t="s">
        <v>11</v>
      </c>
      <c r="D12" s="280"/>
      <c r="E12" s="280"/>
      <c r="F12" s="280"/>
      <c r="G12" s="280"/>
      <c r="H12" s="280"/>
      <c r="I12" s="280"/>
      <c r="J12" s="280"/>
    </row>
    <row r="13" spans="1:10" ht="14.25" customHeight="1" x14ac:dyDescent="0.2">
      <c r="A13" s="83"/>
      <c r="B13" s="84"/>
      <c r="C13" s="85"/>
      <c r="D13" s="86"/>
      <c r="E13" s="86"/>
      <c r="F13" s="86"/>
      <c r="G13" s="86"/>
      <c r="H13" s="86"/>
      <c r="I13" s="86"/>
      <c r="J13" s="86"/>
    </row>
    <row r="14" spans="1:10" ht="14.25" customHeight="1" x14ac:dyDescent="0.2">
      <c r="A14" s="83" t="s">
        <v>10</v>
      </c>
      <c r="B14" s="84">
        <v>1</v>
      </c>
      <c r="C14" s="280" t="s">
        <v>13</v>
      </c>
      <c r="D14" s="280"/>
      <c r="E14" s="280"/>
      <c r="F14" s="280"/>
      <c r="G14" s="280"/>
      <c r="H14" s="280"/>
      <c r="I14" s="280"/>
      <c r="J14" s="280"/>
    </row>
    <row r="15" spans="1:10" ht="14.25" customHeight="1" x14ac:dyDescent="0.2">
      <c r="A15" s="83"/>
      <c r="B15" s="84"/>
      <c r="C15" s="84"/>
      <c r="D15" s="84"/>
      <c r="E15" s="84"/>
      <c r="F15" s="84"/>
      <c r="G15" s="84"/>
      <c r="H15" s="84"/>
      <c r="I15" s="84"/>
      <c r="J15" s="84"/>
    </row>
    <row r="16" spans="1:10" ht="12.75" customHeight="1" x14ac:dyDescent="0.2">
      <c r="A16" s="87" t="s">
        <v>10</v>
      </c>
      <c r="B16" s="87" t="s">
        <v>33</v>
      </c>
      <c r="C16" s="280" t="s">
        <v>34</v>
      </c>
      <c r="D16" s="280"/>
      <c r="E16" s="280"/>
      <c r="F16" s="280"/>
      <c r="G16" s="280"/>
      <c r="H16" s="280"/>
      <c r="I16" s="280"/>
      <c r="J16" s="280"/>
    </row>
    <row r="17" spans="1:10" x14ac:dyDescent="0.2">
      <c r="A17" s="87"/>
      <c r="B17" s="87"/>
      <c r="C17" s="85"/>
      <c r="D17" s="85"/>
      <c r="E17" s="85"/>
      <c r="F17" s="85"/>
      <c r="G17" s="85"/>
      <c r="H17" s="85"/>
      <c r="I17" s="85"/>
      <c r="J17" s="85"/>
    </row>
    <row r="18" spans="1:10" ht="12.75" customHeight="1" x14ac:dyDescent="0.2">
      <c r="A18" s="87" t="s">
        <v>10</v>
      </c>
      <c r="B18" s="87" t="s">
        <v>48</v>
      </c>
      <c r="C18" s="280" t="s">
        <v>49</v>
      </c>
      <c r="D18" s="280"/>
      <c r="E18" s="280"/>
      <c r="F18" s="280"/>
      <c r="G18" s="280"/>
      <c r="H18" s="280"/>
      <c r="I18" s="280"/>
      <c r="J18" s="280"/>
    </row>
    <row r="19" spans="1:10" x14ac:dyDescent="0.2">
      <c r="A19" s="87"/>
      <c r="B19" s="87"/>
      <c r="C19" s="85"/>
      <c r="D19" s="85"/>
      <c r="E19" s="85"/>
      <c r="F19" s="85"/>
      <c r="G19" s="85"/>
      <c r="H19" s="85"/>
      <c r="I19" s="85"/>
      <c r="J19" s="85"/>
    </row>
    <row r="20" spans="1:10" ht="12.75" customHeight="1" x14ac:dyDescent="0.2">
      <c r="A20" s="87" t="s">
        <v>10</v>
      </c>
      <c r="B20" s="87" t="s">
        <v>53</v>
      </c>
      <c r="C20" s="280" t="s">
        <v>54</v>
      </c>
      <c r="D20" s="280"/>
      <c r="E20" s="280"/>
      <c r="F20" s="280"/>
      <c r="G20" s="280"/>
      <c r="H20" s="280"/>
      <c r="I20" s="280"/>
      <c r="J20" s="280"/>
    </row>
    <row r="21" spans="1:10" x14ac:dyDescent="0.2">
      <c r="A21" s="87"/>
      <c r="B21" s="87"/>
      <c r="C21" s="85"/>
      <c r="D21" s="85"/>
      <c r="E21" s="85"/>
      <c r="F21" s="85"/>
      <c r="G21" s="85"/>
      <c r="H21" s="85"/>
      <c r="I21" s="85"/>
      <c r="J21" s="85"/>
    </row>
    <row r="22" spans="1:10" x14ac:dyDescent="0.2">
      <c r="A22" s="88"/>
      <c r="B22" s="88"/>
      <c r="C22" s="88"/>
      <c r="D22" s="88"/>
      <c r="E22" s="88"/>
      <c r="F22" s="88"/>
      <c r="G22" s="88"/>
      <c r="H22" s="88"/>
      <c r="I22" s="88"/>
      <c r="J22" s="88"/>
    </row>
    <row r="23" spans="1:10" x14ac:dyDescent="0.2">
      <c r="A23" s="88"/>
      <c r="B23" s="88"/>
      <c r="C23" s="88"/>
      <c r="D23" s="88"/>
      <c r="E23" s="88"/>
      <c r="F23" s="88"/>
      <c r="G23" s="88"/>
      <c r="H23" s="88"/>
      <c r="I23" s="88"/>
      <c r="J23" s="88"/>
    </row>
    <row r="24" spans="1:10" x14ac:dyDescent="0.2">
      <c r="A24" s="88"/>
      <c r="B24" s="88"/>
      <c r="C24" s="88"/>
      <c r="D24" s="88"/>
      <c r="E24" s="88"/>
      <c r="F24" s="88"/>
      <c r="G24" s="88"/>
      <c r="H24" s="88"/>
      <c r="I24" s="88"/>
      <c r="J24" s="88"/>
    </row>
    <row r="25" spans="1:10" ht="12.75" customHeight="1" x14ac:dyDescent="0.2">
      <c r="A25" s="279" t="s">
        <v>332</v>
      </c>
      <c r="B25" s="279"/>
      <c r="C25" s="279"/>
      <c r="D25" s="279"/>
      <c r="E25" s="279"/>
      <c r="F25" s="279"/>
      <c r="G25" s="279"/>
      <c r="H25" s="279"/>
      <c r="I25" s="279"/>
      <c r="J25" s="279"/>
    </row>
    <row r="26" spans="1:10" x14ac:dyDescent="0.2">
      <c r="A26" s="88"/>
      <c r="B26" s="88"/>
      <c r="C26" s="88"/>
      <c r="D26" s="88"/>
      <c r="E26" s="88"/>
      <c r="F26" s="88"/>
      <c r="G26" s="88"/>
      <c r="H26" s="88"/>
      <c r="I26" s="88"/>
      <c r="J26" s="88"/>
    </row>
    <row r="27" spans="1:10" x14ac:dyDescent="0.2">
      <c r="A27" s="88"/>
      <c r="B27" s="88"/>
      <c r="C27" s="88"/>
      <c r="D27" s="88"/>
      <c r="E27" s="88"/>
      <c r="F27" s="88"/>
      <c r="G27" s="88"/>
      <c r="H27" s="88"/>
      <c r="I27" s="88"/>
      <c r="J27" s="88"/>
    </row>
    <row r="28" spans="1:10" x14ac:dyDescent="0.2">
      <c r="A28" s="88"/>
      <c r="B28" s="88"/>
      <c r="C28" s="88"/>
      <c r="D28" s="88"/>
      <c r="E28" s="88"/>
      <c r="F28" s="88"/>
      <c r="G28" s="88"/>
      <c r="H28" s="88"/>
      <c r="I28" s="88"/>
      <c r="J28" s="88"/>
    </row>
    <row r="29" spans="1:10" x14ac:dyDescent="0.2">
      <c r="A29" s="88"/>
      <c r="B29" s="88"/>
      <c r="C29" s="88"/>
      <c r="D29" s="88"/>
      <c r="E29" s="88"/>
      <c r="F29" s="88"/>
      <c r="G29" s="88"/>
      <c r="H29" s="88"/>
      <c r="I29" s="88"/>
      <c r="J29" s="88"/>
    </row>
    <row r="30" spans="1:10" x14ac:dyDescent="0.2">
      <c r="A30" s="88"/>
      <c r="B30" s="88"/>
      <c r="C30" s="88"/>
      <c r="D30" s="88"/>
      <c r="E30" s="88"/>
      <c r="F30" s="88"/>
      <c r="G30" s="88"/>
      <c r="H30" s="88"/>
      <c r="I30" s="88"/>
      <c r="J30" s="88"/>
    </row>
    <row r="31" spans="1:10" x14ac:dyDescent="0.2">
      <c r="A31" s="88"/>
      <c r="B31" s="88"/>
      <c r="C31" s="88"/>
      <c r="D31" s="88"/>
      <c r="E31" s="88"/>
      <c r="F31" s="88"/>
      <c r="G31" s="88"/>
      <c r="H31" s="88"/>
      <c r="I31" s="88"/>
      <c r="J31" s="88"/>
    </row>
    <row r="32" spans="1:10" x14ac:dyDescent="0.2">
      <c r="A32" s="88"/>
      <c r="B32" s="88"/>
      <c r="C32" s="88"/>
      <c r="D32" s="88"/>
      <c r="E32" s="88"/>
      <c r="F32" s="88"/>
      <c r="G32" s="88"/>
      <c r="H32" s="88"/>
      <c r="I32" s="88"/>
      <c r="J32" s="88"/>
    </row>
    <row r="33" spans="1:10" x14ac:dyDescent="0.2">
      <c r="A33" s="88"/>
      <c r="B33" s="88"/>
      <c r="C33" s="88"/>
      <c r="D33" s="88"/>
      <c r="E33" s="88"/>
      <c r="F33" s="88"/>
      <c r="G33" s="88"/>
      <c r="H33" s="88"/>
      <c r="I33" s="88"/>
      <c r="J33" s="88"/>
    </row>
    <row r="34" spans="1:10" x14ac:dyDescent="0.2">
      <c r="A34" s="88"/>
      <c r="B34" s="88"/>
      <c r="C34" s="88"/>
      <c r="D34" s="88"/>
      <c r="E34" s="88"/>
      <c r="F34" s="88"/>
      <c r="G34" s="88"/>
      <c r="H34" s="88"/>
      <c r="I34" s="88"/>
      <c r="J34" s="88"/>
    </row>
    <row r="35" spans="1:10" x14ac:dyDescent="0.2">
      <c r="A35" s="88"/>
      <c r="B35" s="88"/>
      <c r="C35" s="88"/>
      <c r="D35" s="88"/>
      <c r="E35" s="88"/>
      <c r="F35" s="88"/>
      <c r="G35" s="88"/>
      <c r="H35" s="88"/>
      <c r="I35" s="88"/>
      <c r="J35" s="88"/>
    </row>
    <row r="36" spans="1:10" x14ac:dyDescent="0.2">
      <c r="A36" s="88"/>
      <c r="B36" s="88"/>
      <c r="C36" s="88"/>
      <c r="D36" s="88"/>
      <c r="E36" s="88"/>
      <c r="F36" s="88"/>
      <c r="G36" s="88"/>
      <c r="H36" s="88"/>
      <c r="I36" s="88"/>
      <c r="J36" s="88"/>
    </row>
    <row r="37" spans="1:10" x14ac:dyDescent="0.2">
      <c r="A37" s="88"/>
      <c r="B37" s="88"/>
      <c r="C37" s="88"/>
      <c r="D37" s="88"/>
      <c r="E37" s="88"/>
      <c r="F37" s="88"/>
      <c r="G37" s="88"/>
      <c r="H37" s="88"/>
      <c r="I37" s="88"/>
      <c r="J37" s="88"/>
    </row>
    <row r="38" spans="1:10" x14ac:dyDescent="0.2">
      <c r="A38" s="88"/>
      <c r="B38" s="88"/>
      <c r="C38" s="88"/>
      <c r="D38" s="88"/>
      <c r="E38" s="88"/>
      <c r="F38" s="88"/>
      <c r="G38" s="88"/>
      <c r="H38" s="88"/>
      <c r="I38" s="88"/>
      <c r="J38" s="88"/>
    </row>
    <row r="39" spans="1:10" x14ac:dyDescent="0.2">
      <c r="A39" s="88"/>
      <c r="B39" s="88"/>
      <c r="C39" s="88"/>
      <c r="D39" s="88"/>
      <c r="E39" s="88"/>
      <c r="F39" s="88"/>
      <c r="G39" s="88"/>
      <c r="H39" s="88"/>
      <c r="I39" s="88"/>
      <c r="J39" s="88"/>
    </row>
    <row r="40" spans="1:10" x14ac:dyDescent="0.2">
      <c r="A40" s="88"/>
      <c r="B40" s="88"/>
      <c r="C40" s="88"/>
      <c r="D40" s="88"/>
      <c r="E40" s="88"/>
      <c r="F40" s="88"/>
      <c r="G40" s="88"/>
      <c r="H40" s="88"/>
      <c r="I40" s="88"/>
      <c r="J40" s="88"/>
    </row>
    <row r="41" spans="1:10" x14ac:dyDescent="0.2">
      <c r="A41" s="88"/>
      <c r="B41" s="88"/>
      <c r="C41" s="88"/>
      <c r="D41" s="88"/>
      <c r="E41" s="88"/>
      <c r="F41" s="88"/>
      <c r="G41" s="88"/>
      <c r="H41" s="88"/>
      <c r="I41" s="88"/>
      <c r="J41" s="88"/>
    </row>
    <row r="42" spans="1:10" x14ac:dyDescent="0.2">
      <c r="A42" s="88"/>
      <c r="B42" s="88"/>
      <c r="C42" s="88"/>
      <c r="D42" s="88"/>
      <c r="E42" s="88"/>
      <c r="F42" s="88"/>
      <c r="G42" s="88"/>
      <c r="H42" s="88"/>
      <c r="I42" s="88"/>
      <c r="J42" s="88"/>
    </row>
    <row r="43" spans="1:10" x14ac:dyDescent="0.2">
      <c r="A43" s="88"/>
      <c r="B43" s="88"/>
      <c r="C43" s="88"/>
      <c r="D43" s="88"/>
      <c r="E43" s="88"/>
      <c r="F43" s="88"/>
      <c r="G43" s="88"/>
      <c r="H43" s="88"/>
      <c r="I43" s="88"/>
      <c r="J43" s="88"/>
    </row>
    <row r="44" spans="1:10" x14ac:dyDescent="0.2">
      <c r="A44" s="88"/>
      <c r="B44" s="88"/>
      <c r="C44" s="88"/>
      <c r="D44" s="88"/>
      <c r="E44" s="88"/>
      <c r="F44" s="88"/>
      <c r="G44" s="88"/>
      <c r="H44" s="88"/>
      <c r="I44" s="88"/>
      <c r="J44" s="88"/>
    </row>
  </sheetData>
  <mergeCells count="18">
    <mergeCell ref="H1:J6"/>
    <mergeCell ref="A7:J7"/>
    <mergeCell ref="A9:B10"/>
    <mergeCell ref="C9:C11"/>
    <mergeCell ref="D9:D11"/>
    <mergeCell ref="E9:I9"/>
    <mergeCell ref="J9:J11"/>
    <mergeCell ref="E10:E11"/>
    <mergeCell ref="F10:F11"/>
    <mergeCell ref="G10:G11"/>
    <mergeCell ref="H10:H11"/>
    <mergeCell ref="I10:I11"/>
    <mergeCell ref="A25:J25"/>
    <mergeCell ref="C12:J12"/>
    <mergeCell ref="C14:J14"/>
    <mergeCell ref="C16:J16"/>
    <mergeCell ref="C18:J18"/>
    <mergeCell ref="C20:J20"/>
  </mergeCells>
  <printOptions gridLines="1"/>
  <pageMargins left="0.75" right="0.75" top="1" bottom="1" header="0.51180555555555496" footer="0.51180555555555496"/>
  <pageSetup paperSize="9" firstPageNumber="0" fitToHeight="0" orientation="landscape" horizontalDpi="300" verticalDpi="30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0"/>
  <sheetViews>
    <sheetView workbookViewId="0">
      <selection activeCell="L13" sqref="L13"/>
    </sheetView>
  </sheetViews>
  <sheetFormatPr defaultRowHeight="12.75" x14ac:dyDescent="0.2"/>
  <cols>
    <col min="1" max="2" width="4.42578125" customWidth="1"/>
    <col min="3" max="3" width="5" customWidth="1"/>
    <col min="4" max="4" width="4.42578125" customWidth="1"/>
    <col min="5" max="5" width="7.42578125" customWidth="1"/>
    <col min="6" max="6" width="16.28515625" customWidth="1"/>
    <col min="7" max="7" width="18.42578125" customWidth="1"/>
    <col min="8" max="8" width="9" customWidth="1"/>
    <col min="9" max="10" width="8" customWidth="1"/>
    <col min="11" max="11" width="7.7109375" customWidth="1"/>
    <col min="12" max="12" width="8" customWidth="1"/>
    <col min="13" max="13" width="8.140625" customWidth="1"/>
    <col min="14" max="1025" width="9" customWidth="1"/>
  </cols>
  <sheetData>
    <row r="1" spans="1:13" ht="12.75" customHeight="1" x14ac:dyDescent="0.2">
      <c r="A1" s="80"/>
      <c r="B1" s="80"/>
      <c r="C1" s="80"/>
      <c r="D1" s="80"/>
      <c r="E1" s="80"/>
      <c r="F1" s="80"/>
      <c r="G1" s="80"/>
      <c r="H1" s="80"/>
      <c r="I1" s="276" t="s">
        <v>409</v>
      </c>
      <c r="J1" s="276"/>
      <c r="K1" s="276"/>
      <c r="L1" s="276"/>
      <c r="M1" s="276"/>
    </row>
    <row r="2" spans="1:13" x14ac:dyDescent="0.2">
      <c r="A2" s="80"/>
      <c r="B2" s="80"/>
      <c r="C2" s="80"/>
      <c r="D2" s="80"/>
      <c r="E2" s="80"/>
      <c r="F2" s="80"/>
      <c r="G2" s="80"/>
      <c r="H2" s="80"/>
      <c r="I2" s="276"/>
      <c r="J2" s="276"/>
      <c r="K2" s="276"/>
      <c r="L2" s="276"/>
      <c r="M2" s="276"/>
    </row>
    <row r="3" spans="1:13" ht="0.75" customHeight="1" x14ac:dyDescent="0.2">
      <c r="A3" s="80"/>
      <c r="B3" s="80"/>
      <c r="C3" s="80"/>
      <c r="D3" s="80"/>
      <c r="E3" s="80"/>
      <c r="F3" s="80"/>
      <c r="G3" s="80"/>
      <c r="H3" s="80"/>
      <c r="I3" s="276"/>
      <c r="J3" s="276"/>
      <c r="K3" s="276"/>
      <c r="L3" s="276"/>
      <c r="M3" s="276"/>
    </row>
    <row r="4" spans="1:13" ht="5.25" hidden="1" customHeight="1" x14ac:dyDescent="0.2">
      <c r="A4" s="80"/>
      <c r="B4" s="80"/>
      <c r="C4" s="80"/>
      <c r="D4" s="80"/>
      <c r="E4" s="80"/>
      <c r="F4" s="80"/>
      <c r="G4" s="80"/>
      <c r="H4" s="80"/>
      <c r="I4" s="276"/>
      <c r="J4" s="276"/>
      <c r="K4" s="276"/>
      <c r="L4" s="276"/>
      <c r="M4" s="276"/>
    </row>
    <row r="5" spans="1:13" ht="3.75" hidden="1" customHeight="1" x14ac:dyDescent="0.2">
      <c r="A5" s="80"/>
      <c r="B5" s="80"/>
      <c r="C5" s="80"/>
      <c r="D5" s="80"/>
      <c r="E5" s="80"/>
      <c r="F5" s="80"/>
      <c r="G5" s="80"/>
      <c r="H5" s="80"/>
      <c r="I5" s="276"/>
      <c r="J5" s="276"/>
      <c r="K5" s="276"/>
      <c r="L5" s="276"/>
      <c r="M5" s="276"/>
    </row>
    <row r="6" spans="1:13" ht="12.75" hidden="1" customHeight="1" x14ac:dyDescent="0.2">
      <c r="A6" s="80"/>
      <c r="B6" s="80"/>
      <c r="C6" s="80"/>
      <c r="D6" s="80"/>
      <c r="E6" s="80"/>
      <c r="F6" s="80"/>
      <c r="G6" s="80"/>
      <c r="H6" s="80"/>
      <c r="I6" s="276"/>
      <c r="J6" s="276"/>
      <c r="K6" s="276"/>
      <c r="L6" s="276"/>
      <c r="M6" s="276"/>
    </row>
    <row r="7" spans="1:13" ht="12.75" customHeight="1" x14ac:dyDescent="0.2">
      <c r="A7" s="288" t="s">
        <v>333</v>
      </c>
      <c r="B7" s="288"/>
      <c r="C7" s="288"/>
      <c r="D7" s="288"/>
      <c r="E7" s="288"/>
      <c r="F7" s="288"/>
      <c r="G7" s="288"/>
      <c r="H7" s="288"/>
      <c r="I7" s="288"/>
      <c r="J7" s="288"/>
      <c r="K7" s="288"/>
    </row>
    <row r="8" spans="1:13" ht="38.25" customHeight="1" x14ac:dyDescent="0.2">
      <c r="A8" s="289" t="s">
        <v>3</v>
      </c>
      <c r="B8" s="289"/>
      <c r="C8" s="289"/>
      <c r="D8" s="289"/>
      <c r="E8" s="289" t="s">
        <v>334</v>
      </c>
      <c r="F8" s="289" t="s">
        <v>335</v>
      </c>
      <c r="G8" s="289" t="s">
        <v>336</v>
      </c>
      <c r="H8" s="289" t="s">
        <v>337</v>
      </c>
      <c r="I8" s="289">
        <v>2021</v>
      </c>
      <c r="J8" s="289">
        <v>2022</v>
      </c>
      <c r="K8" s="289">
        <v>2023</v>
      </c>
      <c r="L8" s="289">
        <v>2024</v>
      </c>
      <c r="M8" s="289">
        <v>2025</v>
      </c>
    </row>
    <row r="9" spans="1:13" x14ac:dyDescent="0.2">
      <c r="A9" s="89" t="s">
        <v>65</v>
      </c>
      <c r="B9" s="89" t="s">
        <v>8</v>
      </c>
      <c r="C9" s="89" t="s">
        <v>66</v>
      </c>
      <c r="D9" s="89" t="s">
        <v>67</v>
      </c>
      <c r="E9" s="289"/>
      <c r="F9" s="289"/>
      <c r="G9" s="289"/>
      <c r="H9" s="289"/>
      <c r="I9" s="289"/>
      <c r="J9" s="289"/>
      <c r="K9" s="289"/>
      <c r="L9" s="289"/>
      <c r="M9" s="289"/>
    </row>
    <row r="10" spans="1:13" ht="12.75" customHeight="1" x14ac:dyDescent="0.2">
      <c r="A10" s="90" t="s">
        <v>10</v>
      </c>
      <c r="B10" s="91"/>
      <c r="C10" s="91"/>
      <c r="D10" s="91"/>
      <c r="E10" s="92"/>
      <c r="F10" s="260" t="s">
        <v>11</v>
      </c>
      <c r="G10" s="260"/>
      <c r="H10" s="260"/>
      <c r="I10" s="260"/>
      <c r="J10" s="260"/>
      <c r="K10" s="260"/>
      <c r="L10" s="260"/>
      <c r="M10" s="260"/>
    </row>
    <row r="11" spans="1:13" x14ac:dyDescent="0.2">
      <c r="A11" s="90"/>
      <c r="B11" s="91"/>
      <c r="C11" s="91"/>
      <c r="D11" s="91"/>
      <c r="E11" s="92"/>
      <c r="F11" s="93"/>
      <c r="G11" s="94"/>
      <c r="H11" s="94"/>
      <c r="I11" s="94"/>
      <c r="J11" s="94"/>
      <c r="K11" s="94"/>
      <c r="L11" s="94"/>
      <c r="M11" s="94"/>
    </row>
    <row r="12" spans="1:13" ht="12.75" customHeight="1" x14ac:dyDescent="0.2">
      <c r="A12" s="90" t="s">
        <v>10</v>
      </c>
      <c r="B12" s="90" t="s">
        <v>12</v>
      </c>
      <c r="C12" s="91"/>
      <c r="D12" s="91"/>
      <c r="E12" s="92"/>
      <c r="F12" s="286" t="s">
        <v>13</v>
      </c>
      <c r="G12" s="286"/>
      <c r="H12" s="286"/>
      <c r="I12" s="286"/>
      <c r="J12" s="286"/>
      <c r="K12" s="286"/>
      <c r="L12" s="286"/>
      <c r="M12" s="286"/>
    </row>
    <row r="13" spans="1:13" x14ac:dyDescent="0.2">
      <c r="A13" s="90"/>
      <c r="B13" s="90"/>
      <c r="C13" s="91"/>
      <c r="D13" s="91"/>
      <c r="E13" s="92"/>
      <c r="F13" s="93"/>
      <c r="G13" s="94"/>
      <c r="H13" s="94"/>
      <c r="I13" s="94"/>
      <c r="J13" s="94"/>
      <c r="K13" s="94"/>
      <c r="L13" s="94"/>
      <c r="M13" s="94"/>
    </row>
    <row r="14" spans="1:13" ht="12.75" customHeight="1" x14ac:dyDescent="0.2">
      <c r="A14" s="90" t="s">
        <v>10</v>
      </c>
      <c r="B14" s="90" t="s">
        <v>33</v>
      </c>
      <c r="C14" s="90"/>
      <c r="D14" s="90"/>
      <c r="E14" s="92"/>
      <c r="F14" s="287" t="s">
        <v>34</v>
      </c>
      <c r="G14" s="287"/>
      <c r="H14" s="287"/>
      <c r="I14" s="287"/>
      <c r="J14" s="287"/>
      <c r="K14" s="287"/>
      <c r="L14" s="287"/>
      <c r="M14" s="287"/>
    </row>
    <row r="15" spans="1:13" x14ac:dyDescent="0.2">
      <c r="A15" s="91"/>
      <c r="B15" s="91"/>
      <c r="C15" s="91"/>
      <c r="D15" s="91"/>
      <c r="E15" s="92"/>
      <c r="F15" s="92"/>
      <c r="G15" s="92"/>
      <c r="H15" s="92"/>
      <c r="I15" s="92"/>
      <c r="J15" s="92"/>
      <c r="K15" s="92"/>
      <c r="L15" s="95"/>
      <c r="M15" s="95"/>
    </row>
    <row r="16" spans="1:13" ht="12.75" customHeight="1" x14ac:dyDescent="0.2">
      <c r="A16" s="90" t="s">
        <v>10</v>
      </c>
      <c r="B16" s="90" t="s">
        <v>48</v>
      </c>
      <c r="C16" s="90"/>
      <c r="D16" s="90"/>
      <c r="E16" s="92"/>
      <c r="F16" s="287" t="s">
        <v>49</v>
      </c>
      <c r="G16" s="287"/>
      <c r="H16" s="287"/>
      <c r="I16" s="287"/>
      <c r="J16" s="287"/>
      <c r="K16" s="287"/>
      <c r="L16" s="287"/>
      <c r="M16" s="287"/>
    </row>
    <row r="17" spans="1:13" x14ac:dyDescent="0.2">
      <c r="A17" s="91"/>
      <c r="B17" s="91"/>
      <c r="C17" s="91"/>
      <c r="D17" s="91"/>
      <c r="E17" s="92"/>
      <c r="F17" s="92"/>
      <c r="G17" s="92"/>
      <c r="H17" s="92"/>
      <c r="I17" s="92"/>
      <c r="J17" s="92"/>
      <c r="K17" s="92"/>
      <c r="L17" s="95"/>
      <c r="M17" s="95"/>
    </row>
    <row r="18" spans="1:13" ht="12.75" customHeight="1" x14ac:dyDescent="0.2">
      <c r="A18" s="90" t="s">
        <v>10</v>
      </c>
      <c r="B18" s="90" t="s">
        <v>53</v>
      </c>
      <c r="C18" s="90"/>
      <c r="D18" s="90"/>
      <c r="E18" s="92"/>
      <c r="F18" s="287" t="s">
        <v>54</v>
      </c>
      <c r="G18" s="287"/>
      <c r="H18" s="287"/>
      <c r="I18" s="287"/>
      <c r="J18" s="287"/>
      <c r="K18" s="287"/>
      <c r="L18" s="287"/>
      <c r="M18" s="287"/>
    </row>
    <row r="19" spans="1:13" x14ac:dyDescent="0.2">
      <c r="A19" s="91"/>
      <c r="B19" s="91"/>
      <c r="C19" s="91"/>
      <c r="D19" s="91"/>
      <c r="E19" s="92"/>
      <c r="F19" s="92"/>
      <c r="G19" s="92"/>
      <c r="H19" s="92"/>
      <c r="I19" s="92"/>
      <c r="J19" s="92"/>
      <c r="K19" s="92"/>
      <c r="L19" s="95"/>
      <c r="M19" s="95"/>
    </row>
    <row r="20" spans="1:13" x14ac:dyDescent="0.2">
      <c r="A20" s="96"/>
    </row>
  </sheetData>
  <mergeCells count="17">
    <mergeCell ref="I1:M6"/>
    <mergeCell ref="A7:K7"/>
    <mergeCell ref="A8:D8"/>
    <mergeCell ref="E8:E9"/>
    <mergeCell ref="F8:F9"/>
    <mergeCell ref="G8:G9"/>
    <mergeCell ref="H8:H9"/>
    <mergeCell ref="I8:I9"/>
    <mergeCell ref="J8:J9"/>
    <mergeCell ref="K8:K9"/>
    <mergeCell ref="L8:L9"/>
    <mergeCell ref="M8:M9"/>
    <mergeCell ref="F10:M10"/>
    <mergeCell ref="F12:M12"/>
    <mergeCell ref="F14:M14"/>
    <mergeCell ref="F16:M16"/>
    <mergeCell ref="F18:M18"/>
  </mergeCells>
  <printOptions gridLines="1"/>
  <pageMargins left="0.75" right="0.75" top="1" bottom="1" header="0.51180555555555496" footer="0.51180555555555496"/>
  <pageSetup paperSize="9" firstPageNumber="0" fitToHeight="0" orientation="landscape" horizontalDpi="300" verticalDpi="30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U69"/>
  <sheetViews>
    <sheetView view="pageBreakPreview" topLeftCell="E68" zoomScale="115" zoomScaleNormal="120" zoomScaleSheetLayoutView="115" zoomScalePageLayoutView="115" workbookViewId="0">
      <selection activeCell="F33" sqref="F33:F34"/>
    </sheetView>
  </sheetViews>
  <sheetFormatPr defaultRowHeight="12.75" x14ac:dyDescent="0.2"/>
  <cols>
    <col min="1" max="1" width="3.140625" customWidth="1"/>
    <col min="2" max="2" width="2.85546875" customWidth="1"/>
    <col min="3" max="3" width="4.140625" customWidth="1"/>
    <col min="4" max="4" width="4.85546875" customWidth="1"/>
    <col min="5" max="5" width="27.85546875" customWidth="1"/>
    <col min="6" max="6" width="25.85546875" customWidth="1"/>
    <col min="7" max="7" width="4.85546875" customWidth="1"/>
    <col min="8" max="8" width="4.28515625" customWidth="1"/>
    <col min="9" max="9" width="4.140625" customWidth="1"/>
    <col min="10" max="10" width="9.42578125" customWidth="1"/>
    <col min="11" max="11" width="7.140625" customWidth="1"/>
    <col min="12" max="12" width="9.42578125" style="97" customWidth="1"/>
    <col min="13" max="13" width="9.28515625" style="35" customWidth="1"/>
    <col min="14" max="16" width="8.42578125" style="35" customWidth="1"/>
    <col min="17" max="1020" width="9" customWidth="1"/>
  </cols>
  <sheetData>
    <row r="1" spans="1:16" ht="12.75" customHeight="1" x14ac:dyDescent="0.2">
      <c r="A1" s="80"/>
      <c r="B1" s="80"/>
      <c r="C1" s="80"/>
      <c r="D1" s="80"/>
      <c r="E1" s="80"/>
      <c r="F1" s="80"/>
      <c r="G1" s="80"/>
      <c r="H1" s="80"/>
      <c r="I1" s="80"/>
      <c r="J1" s="80"/>
      <c r="K1" s="80"/>
      <c r="L1" s="317"/>
    </row>
    <row r="2" spans="1:16" ht="27" customHeight="1" x14ac:dyDescent="0.2">
      <c r="A2" s="80"/>
      <c r="B2" s="80"/>
      <c r="C2" s="80"/>
      <c r="D2" s="80"/>
      <c r="E2" s="80"/>
      <c r="F2" s="80"/>
      <c r="G2" s="80"/>
      <c r="H2" s="80"/>
      <c r="I2" s="80"/>
      <c r="J2" s="80"/>
      <c r="K2" s="80"/>
      <c r="L2" s="317"/>
      <c r="M2" s="318" t="s">
        <v>410</v>
      </c>
      <c r="N2" s="318"/>
      <c r="O2" s="318"/>
      <c r="P2" s="318"/>
    </row>
    <row r="3" spans="1:16" ht="25.5" hidden="1" customHeight="1" x14ac:dyDescent="0.2">
      <c r="A3" s="80"/>
      <c r="B3" s="80"/>
      <c r="C3" s="80"/>
      <c r="D3" s="80"/>
      <c r="E3" s="80"/>
      <c r="F3" s="80"/>
      <c r="G3" s="80"/>
      <c r="H3" s="80"/>
      <c r="I3" s="80"/>
      <c r="J3" s="80"/>
      <c r="K3" s="80"/>
      <c r="L3" s="317"/>
    </row>
    <row r="4" spans="1:16" ht="12.75" hidden="1" customHeight="1" x14ac:dyDescent="0.2">
      <c r="A4" s="80"/>
      <c r="B4" s="80"/>
      <c r="C4" s="80"/>
      <c r="D4" s="80"/>
      <c r="E4" s="80"/>
      <c r="F4" s="80"/>
      <c r="G4" s="80"/>
      <c r="H4" s="80"/>
      <c r="I4" s="80"/>
      <c r="J4" s="80"/>
      <c r="K4" s="80"/>
      <c r="L4" s="317"/>
    </row>
    <row r="5" spans="1:16" ht="12.75" hidden="1" customHeight="1" x14ac:dyDescent="0.2">
      <c r="A5" s="80"/>
      <c r="B5" s="80"/>
      <c r="C5" s="80"/>
      <c r="D5" s="81"/>
      <c r="E5" s="81"/>
      <c r="F5" s="81"/>
      <c r="G5" s="81"/>
      <c r="H5" s="81"/>
      <c r="I5" s="81"/>
      <c r="J5" s="81"/>
      <c r="K5" s="81"/>
      <c r="L5" s="317"/>
    </row>
    <row r="6" spans="1:16" ht="12.75" hidden="1" customHeight="1" x14ac:dyDescent="0.2">
      <c r="A6" s="80"/>
      <c r="B6" s="80"/>
      <c r="C6" s="80"/>
      <c r="D6" s="81"/>
      <c r="E6" s="81"/>
      <c r="F6" s="81"/>
      <c r="G6" s="81"/>
      <c r="H6" s="81"/>
      <c r="I6" s="81"/>
      <c r="J6" s="81"/>
      <c r="K6" s="81"/>
      <c r="L6" s="317"/>
    </row>
    <row r="7" spans="1:16" ht="26.45" customHeight="1" x14ac:dyDescent="0.2">
      <c r="A7" s="319" t="s">
        <v>3</v>
      </c>
      <c r="B7" s="319"/>
      <c r="C7" s="319"/>
      <c r="D7" s="319"/>
      <c r="E7" s="319"/>
      <c r="F7" s="319"/>
      <c r="G7" s="319"/>
      <c r="H7" s="319"/>
      <c r="I7" s="319"/>
      <c r="J7" s="319"/>
      <c r="K7" s="319"/>
      <c r="L7" s="319"/>
      <c r="M7" s="319"/>
      <c r="N7" s="319"/>
      <c r="O7" s="319"/>
      <c r="P7" s="319"/>
    </row>
    <row r="8" spans="1:16" ht="33.75" customHeight="1" x14ac:dyDescent="0.2">
      <c r="A8" s="284" t="s">
        <v>3</v>
      </c>
      <c r="B8" s="284"/>
      <c r="C8" s="284"/>
      <c r="D8" s="284"/>
      <c r="E8" s="284" t="s">
        <v>338</v>
      </c>
      <c r="F8" s="284" t="s">
        <v>339</v>
      </c>
      <c r="G8" s="284" t="s">
        <v>340</v>
      </c>
      <c r="H8" s="284"/>
      <c r="I8" s="284"/>
      <c r="J8" s="284"/>
      <c r="K8" s="284"/>
      <c r="L8" s="284"/>
      <c r="M8" s="284"/>
      <c r="N8" s="284"/>
      <c r="O8" s="284"/>
      <c r="P8" s="284"/>
    </row>
    <row r="9" spans="1:16" ht="15" customHeight="1" x14ac:dyDescent="0.2">
      <c r="A9" s="82" t="s">
        <v>65</v>
      </c>
      <c r="B9" s="82" t="s">
        <v>8</v>
      </c>
      <c r="C9" s="82" t="s">
        <v>66</v>
      </c>
      <c r="D9" s="82" t="s">
        <v>67</v>
      </c>
      <c r="E9" s="284" t="s">
        <v>323</v>
      </c>
      <c r="F9" s="284"/>
      <c r="G9" s="98" t="s">
        <v>334</v>
      </c>
      <c r="H9" s="98" t="s">
        <v>341</v>
      </c>
      <c r="I9" s="98" t="s">
        <v>342</v>
      </c>
      <c r="J9" s="98" t="s">
        <v>343</v>
      </c>
      <c r="K9" s="98" t="s">
        <v>344</v>
      </c>
      <c r="L9" s="99">
        <v>2021</v>
      </c>
      <c r="M9" s="100">
        <v>2022</v>
      </c>
      <c r="N9" s="100">
        <v>2023</v>
      </c>
      <c r="O9" s="100">
        <v>2024</v>
      </c>
      <c r="P9" s="100">
        <v>2025</v>
      </c>
    </row>
    <row r="10" spans="1:16" ht="30.2" customHeight="1" x14ac:dyDescent="0.2">
      <c r="A10" s="101" t="s">
        <v>10</v>
      </c>
      <c r="B10" s="102"/>
      <c r="C10" s="102"/>
      <c r="D10" s="102"/>
      <c r="E10" s="102" t="s">
        <v>11</v>
      </c>
      <c r="F10" s="102" t="s">
        <v>345</v>
      </c>
      <c r="G10" s="101"/>
      <c r="H10" s="101"/>
      <c r="I10" s="101"/>
      <c r="J10" s="101"/>
      <c r="K10" s="101"/>
      <c r="L10" s="103">
        <f>L11+L39+L49+L57</f>
        <v>50589.061000000009</v>
      </c>
      <c r="M10" s="103">
        <f>M11+M49+M57+M39</f>
        <v>80623.974000000017</v>
      </c>
      <c r="N10" s="103">
        <f>N11+N49+N57+N39</f>
        <v>120611.51000000001</v>
      </c>
      <c r="O10" s="103">
        <f>O11+O49+O57+O39</f>
        <v>123113.41000000003</v>
      </c>
      <c r="P10" s="103">
        <f>P11+P49+P57+P39</f>
        <v>123113.41000000003</v>
      </c>
    </row>
    <row r="11" spans="1:16" ht="18" customHeight="1" x14ac:dyDescent="0.2">
      <c r="A11" s="316" t="s">
        <v>10</v>
      </c>
      <c r="B11" s="316" t="s">
        <v>12</v>
      </c>
      <c r="C11" s="304"/>
      <c r="D11" s="304"/>
      <c r="E11" s="304" t="s">
        <v>13</v>
      </c>
      <c r="F11" s="105" t="s">
        <v>346</v>
      </c>
      <c r="G11" s="104"/>
      <c r="H11" s="104"/>
      <c r="I11" s="104"/>
      <c r="J11" s="104"/>
      <c r="K11" s="104"/>
      <c r="L11" s="106">
        <f>L13+L32+L37</f>
        <v>46517.48000000001</v>
      </c>
      <c r="M11" s="106">
        <f>M12</f>
        <v>77766.274000000005</v>
      </c>
      <c r="N11" s="106">
        <f>N12</f>
        <v>117899.71</v>
      </c>
      <c r="O11" s="106">
        <f>O12</f>
        <v>120281.01000000002</v>
      </c>
      <c r="P11" s="106">
        <f>P12</f>
        <v>120281.01000000002</v>
      </c>
    </row>
    <row r="12" spans="1:16" ht="48.75" customHeight="1" x14ac:dyDescent="0.2">
      <c r="A12" s="316"/>
      <c r="B12" s="316"/>
      <c r="C12" s="304"/>
      <c r="D12" s="304"/>
      <c r="E12" s="304"/>
      <c r="F12" s="107" t="s">
        <v>470</v>
      </c>
      <c r="G12" s="108" t="s">
        <v>347</v>
      </c>
      <c r="H12" s="108"/>
      <c r="I12" s="108"/>
      <c r="J12" s="108"/>
      <c r="K12" s="108"/>
      <c r="L12" s="109">
        <f>L13+L32+L37</f>
        <v>46517.48000000001</v>
      </c>
      <c r="M12" s="109">
        <f>M13+M32</f>
        <v>77766.274000000005</v>
      </c>
      <c r="N12" s="109">
        <f>N13+N32</f>
        <v>117899.71</v>
      </c>
      <c r="O12" s="109">
        <f>O13+O32</f>
        <v>120281.01000000002</v>
      </c>
      <c r="P12" s="109">
        <f>P13+P32</f>
        <v>120281.01000000002</v>
      </c>
    </row>
    <row r="13" spans="1:16" ht="71.25" customHeight="1" x14ac:dyDescent="0.2">
      <c r="A13" s="110" t="s">
        <v>10</v>
      </c>
      <c r="B13" s="110" t="s">
        <v>12</v>
      </c>
      <c r="C13" s="110" t="s">
        <v>35</v>
      </c>
      <c r="D13" s="110"/>
      <c r="E13" s="107" t="s">
        <v>486</v>
      </c>
      <c r="F13" s="305" t="s">
        <v>345</v>
      </c>
      <c r="G13" s="305"/>
      <c r="H13" s="305"/>
      <c r="I13" s="305"/>
      <c r="J13" s="305"/>
      <c r="K13" s="108"/>
      <c r="L13" s="109">
        <f>L14+L25+L26+L27+L28+L29+L30</f>
        <v>46195.780000000006</v>
      </c>
      <c r="M13" s="109">
        <f>M14+M25+M26+M27+M28+M31</f>
        <v>77489.694000000003</v>
      </c>
      <c r="N13" s="109">
        <f t="shared" ref="N13:P13" si="0">N14+N25+N26+N27+N28+N31</f>
        <v>117623.13</v>
      </c>
      <c r="O13" s="109">
        <f t="shared" si="0"/>
        <v>120004.43000000002</v>
      </c>
      <c r="P13" s="109">
        <f t="shared" si="0"/>
        <v>120004.43000000002</v>
      </c>
    </row>
    <row r="14" spans="1:16" ht="15.75" customHeight="1" x14ac:dyDescent="0.2">
      <c r="A14" s="206" t="s">
        <v>10</v>
      </c>
      <c r="B14" s="206" t="s">
        <v>12</v>
      </c>
      <c r="C14" s="206" t="s">
        <v>35</v>
      </c>
      <c r="D14" s="206" t="s">
        <v>12</v>
      </c>
      <c r="E14" s="307" t="s">
        <v>72</v>
      </c>
      <c r="F14" s="306" t="s">
        <v>345</v>
      </c>
      <c r="G14" s="306"/>
      <c r="H14" s="306"/>
      <c r="I14" s="306"/>
      <c r="J14" s="306"/>
      <c r="K14" s="111"/>
      <c r="L14" s="112">
        <f>L15+L16+L17+L18+L19+L20+L21+L22+L23+L24</f>
        <v>33368.681000000004</v>
      </c>
      <c r="M14" s="112">
        <f>SUM(M15:M22)</f>
        <v>32093.493999999999</v>
      </c>
      <c r="N14" s="112">
        <f>SUM(N15:N22)</f>
        <v>53473.909999999996</v>
      </c>
      <c r="O14" s="112">
        <f>SUM(O15:O22)</f>
        <v>54584.810000000005</v>
      </c>
      <c r="P14" s="112">
        <f>SUM(P15:P22)</f>
        <v>54584.810000000005</v>
      </c>
    </row>
    <row r="15" spans="1:16" ht="12.75" customHeight="1" x14ac:dyDescent="0.2">
      <c r="A15" s="207"/>
      <c r="B15" s="207"/>
      <c r="C15" s="207"/>
      <c r="D15" s="207"/>
      <c r="E15" s="308"/>
      <c r="F15" s="310" t="s">
        <v>470</v>
      </c>
      <c r="G15" s="111" t="s">
        <v>347</v>
      </c>
      <c r="H15" s="111" t="s">
        <v>35</v>
      </c>
      <c r="I15" s="111" t="s">
        <v>38</v>
      </c>
      <c r="J15" s="111" t="s">
        <v>348</v>
      </c>
      <c r="K15" s="111" t="s">
        <v>349</v>
      </c>
      <c r="L15" s="113">
        <v>2132.1</v>
      </c>
      <c r="M15" s="113">
        <v>1152.4000000000001</v>
      </c>
      <c r="N15" s="113">
        <v>1790</v>
      </c>
      <c r="O15" s="113">
        <v>1825.6</v>
      </c>
      <c r="P15" s="113">
        <v>1825.6</v>
      </c>
    </row>
    <row r="16" spans="1:16" ht="11.25" customHeight="1" x14ac:dyDescent="0.2">
      <c r="A16" s="207"/>
      <c r="B16" s="207"/>
      <c r="C16" s="207"/>
      <c r="D16" s="207"/>
      <c r="E16" s="308"/>
      <c r="F16" s="311"/>
      <c r="G16" s="111" t="s">
        <v>347</v>
      </c>
      <c r="H16" s="111" t="s">
        <v>35</v>
      </c>
      <c r="I16" s="111" t="s">
        <v>38</v>
      </c>
      <c r="J16" s="111" t="s">
        <v>348</v>
      </c>
      <c r="K16" s="111" t="s">
        <v>350</v>
      </c>
      <c r="L16" s="113">
        <v>523.70000000000005</v>
      </c>
      <c r="M16" s="113">
        <v>348.2</v>
      </c>
      <c r="N16" s="113">
        <v>540.5</v>
      </c>
      <c r="O16" s="113">
        <v>551.29999999999995</v>
      </c>
      <c r="P16" s="113">
        <v>551.29999999999995</v>
      </c>
    </row>
    <row r="17" spans="1:16" ht="13.7" customHeight="1" x14ac:dyDescent="0.2">
      <c r="A17" s="207"/>
      <c r="B17" s="207"/>
      <c r="C17" s="207"/>
      <c r="D17" s="207"/>
      <c r="E17" s="308"/>
      <c r="F17" s="311"/>
      <c r="G17" s="111" t="s">
        <v>347</v>
      </c>
      <c r="H17" s="111" t="s">
        <v>35</v>
      </c>
      <c r="I17" s="111" t="s">
        <v>42</v>
      </c>
      <c r="J17" s="247" t="s">
        <v>351</v>
      </c>
      <c r="K17" s="111" t="s">
        <v>349</v>
      </c>
      <c r="L17" s="113">
        <v>22899.3</v>
      </c>
      <c r="M17" s="114">
        <v>21657.5</v>
      </c>
      <c r="N17" s="114">
        <v>35823.300000000003</v>
      </c>
      <c r="O17" s="114">
        <v>36539.5</v>
      </c>
      <c r="P17" s="114">
        <v>36539.5</v>
      </c>
    </row>
    <row r="18" spans="1:16" ht="13.7" customHeight="1" x14ac:dyDescent="0.2">
      <c r="A18" s="207"/>
      <c r="B18" s="207"/>
      <c r="C18" s="207"/>
      <c r="D18" s="207"/>
      <c r="E18" s="308"/>
      <c r="F18" s="311"/>
      <c r="G18" s="111" t="s">
        <v>347</v>
      </c>
      <c r="H18" s="111" t="s">
        <v>35</v>
      </c>
      <c r="I18" s="111" t="s">
        <v>42</v>
      </c>
      <c r="J18" s="247" t="s">
        <v>351</v>
      </c>
      <c r="K18" s="111" t="s">
        <v>352</v>
      </c>
      <c r="L18" s="113">
        <v>0</v>
      </c>
      <c r="M18" s="114">
        <v>0</v>
      </c>
      <c r="N18" s="114">
        <v>0</v>
      </c>
      <c r="O18" s="114">
        <v>0</v>
      </c>
      <c r="P18" s="114">
        <v>0</v>
      </c>
    </row>
    <row r="19" spans="1:16" ht="13.7" customHeight="1" x14ac:dyDescent="0.2">
      <c r="A19" s="207"/>
      <c r="B19" s="207"/>
      <c r="C19" s="207"/>
      <c r="D19" s="207"/>
      <c r="E19" s="308"/>
      <c r="F19" s="311"/>
      <c r="G19" s="111" t="s">
        <v>347</v>
      </c>
      <c r="H19" s="111" t="s">
        <v>35</v>
      </c>
      <c r="I19" s="111" t="s">
        <v>42</v>
      </c>
      <c r="J19" s="247" t="s">
        <v>351</v>
      </c>
      <c r="K19" s="111" t="s">
        <v>350</v>
      </c>
      <c r="L19" s="113">
        <v>5068.7</v>
      </c>
      <c r="M19" s="205">
        <v>4074.06</v>
      </c>
      <c r="N19" s="114">
        <v>10818.7</v>
      </c>
      <c r="O19" s="114">
        <v>11034.9</v>
      </c>
      <c r="P19" s="114">
        <v>11034.9</v>
      </c>
    </row>
    <row r="20" spans="1:16" ht="13.7" customHeight="1" x14ac:dyDescent="0.2">
      <c r="A20" s="207"/>
      <c r="B20" s="207"/>
      <c r="C20" s="207"/>
      <c r="D20" s="207"/>
      <c r="E20" s="308"/>
      <c r="F20" s="311"/>
      <c r="G20" s="111" t="s">
        <v>347</v>
      </c>
      <c r="H20" s="111" t="s">
        <v>35</v>
      </c>
      <c r="I20" s="111" t="s">
        <v>42</v>
      </c>
      <c r="J20" s="247" t="s">
        <v>351</v>
      </c>
      <c r="K20" s="111" t="s">
        <v>353</v>
      </c>
      <c r="L20" s="113">
        <v>1184.3</v>
      </c>
      <c r="M20" s="205">
        <v>1838.934</v>
      </c>
      <c r="N20" s="114">
        <v>1365.81</v>
      </c>
      <c r="O20" s="114">
        <v>1380.11</v>
      </c>
      <c r="P20" s="114">
        <v>1380.11</v>
      </c>
    </row>
    <row r="21" spans="1:16" ht="13.7" customHeight="1" x14ac:dyDescent="0.2">
      <c r="A21" s="207"/>
      <c r="B21" s="207"/>
      <c r="C21" s="207"/>
      <c r="D21" s="207"/>
      <c r="E21" s="308"/>
      <c r="F21" s="311"/>
      <c r="G21" s="111" t="s">
        <v>347</v>
      </c>
      <c r="H21" s="111" t="s">
        <v>35</v>
      </c>
      <c r="I21" s="111" t="s">
        <v>42</v>
      </c>
      <c r="J21" s="247" t="s">
        <v>351</v>
      </c>
      <c r="K21" s="111" t="s">
        <v>463</v>
      </c>
      <c r="L21" s="113">
        <v>1466.8889999999999</v>
      </c>
      <c r="M21" s="114">
        <v>2829.8</v>
      </c>
      <c r="N21" s="114">
        <v>2943</v>
      </c>
      <c r="O21" s="114">
        <v>3060.8</v>
      </c>
      <c r="P21" s="114">
        <v>3060.8</v>
      </c>
    </row>
    <row r="22" spans="1:16" ht="13.7" customHeight="1" x14ac:dyDescent="0.2">
      <c r="A22" s="207"/>
      <c r="B22" s="207"/>
      <c r="C22" s="207"/>
      <c r="D22" s="207"/>
      <c r="E22" s="308"/>
      <c r="F22" s="311"/>
      <c r="G22" s="111" t="s">
        <v>347</v>
      </c>
      <c r="H22" s="111" t="s">
        <v>35</v>
      </c>
      <c r="I22" s="111" t="s">
        <v>42</v>
      </c>
      <c r="J22" s="247" t="s">
        <v>351</v>
      </c>
      <c r="K22" s="111" t="s">
        <v>354</v>
      </c>
      <c r="L22" s="113">
        <v>51.067</v>
      </c>
      <c r="M22" s="114">
        <v>192.6</v>
      </c>
      <c r="N22" s="114">
        <v>192.6</v>
      </c>
      <c r="O22" s="114">
        <v>192.6</v>
      </c>
      <c r="P22" s="114">
        <v>192.6</v>
      </c>
    </row>
    <row r="23" spans="1:16" ht="13.7" customHeight="1" x14ac:dyDescent="0.2">
      <c r="A23" s="207"/>
      <c r="B23" s="207"/>
      <c r="C23" s="207"/>
      <c r="D23" s="207"/>
      <c r="E23" s="308"/>
      <c r="F23" s="311"/>
      <c r="G23" s="111" t="s">
        <v>347</v>
      </c>
      <c r="H23" s="111" t="s">
        <v>35</v>
      </c>
      <c r="I23" s="111" t="s">
        <v>42</v>
      </c>
      <c r="J23" s="111" t="s">
        <v>351</v>
      </c>
      <c r="K23" s="111" t="s">
        <v>467</v>
      </c>
      <c r="L23" s="113">
        <v>0.4</v>
      </c>
      <c r="M23" s="114">
        <v>0</v>
      </c>
      <c r="N23" s="114">
        <v>0</v>
      </c>
      <c r="O23" s="114">
        <v>0</v>
      </c>
      <c r="P23" s="114">
        <v>0</v>
      </c>
    </row>
    <row r="24" spans="1:16" ht="13.7" customHeight="1" x14ac:dyDescent="0.2">
      <c r="A24" s="208"/>
      <c r="B24" s="208"/>
      <c r="C24" s="208"/>
      <c r="D24" s="208"/>
      <c r="E24" s="309"/>
      <c r="F24" s="312"/>
      <c r="G24" s="111" t="s">
        <v>347</v>
      </c>
      <c r="H24" s="111" t="s">
        <v>35</v>
      </c>
      <c r="I24" s="111" t="s">
        <v>42</v>
      </c>
      <c r="J24" s="247" t="s">
        <v>351</v>
      </c>
      <c r="K24" s="111" t="s">
        <v>466</v>
      </c>
      <c r="L24" s="113">
        <v>42.225000000000001</v>
      </c>
      <c r="M24" s="114">
        <v>0</v>
      </c>
      <c r="N24" s="114">
        <v>0</v>
      </c>
      <c r="O24" s="114">
        <v>0</v>
      </c>
      <c r="P24" s="114">
        <v>0</v>
      </c>
    </row>
    <row r="25" spans="1:16" ht="51" customHeight="1" x14ac:dyDescent="0.2">
      <c r="A25" s="115" t="s">
        <v>10</v>
      </c>
      <c r="B25" s="115" t="s">
        <v>12</v>
      </c>
      <c r="C25" s="116" t="s">
        <v>35</v>
      </c>
      <c r="D25" s="116" t="s">
        <v>48</v>
      </c>
      <c r="E25" s="194" t="s">
        <v>78</v>
      </c>
      <c r="F25" s="217" t="s">
        <v>470</v>
      </c>
      <c r="G25" s="111" t="s">
        <v>347</v>
      </c>
      <c r="H25" s="111" t="s">
        <v>128</v>
      </c>
      <c r="I25" s="111" t="s">
        <v>35</v>
      </c>
      <c r="J25" s="247" t="s">
        <v>355</v>
      </c>
      <c r="K25" s="111" t="s">
        <v>356</v>
      </c>
      <c r="L25" s="118">
        <v>1618.2</v>
      </c>
      <c r="M25" s="119">
        <v>2188.8000000000002</v>
      </c>
      <c r="N25" s="118">
        <v>2188.8000000000002</v>
      </c>
      <c r="O25" s="119">
        <v>2188.8000000000002</v>
      </c>
      <c r="P25" s="118">
        <v>2188.8000000000002</v>
      </c>
    </row>
    <row r="26" spans="1:16" ht="17.25" customHeight="1" x14ac:dyDescent="0.2">
      <c r="A26" s="290" t="s">
        <v>10</v>
      </c>
      <c r="B26" s="290" t="s">
        <v>12</v>
      </c>
      <c r="C26" s="290" t="s">
        <v>35</v>
      </c>
      <c r="D26" s="290" t="s">
        <v>53</v>
      </c>
      <c r="E26" s="314" t="s">
        <v>411</v>
      </c>
      <c r="F26" s="310" t="s">
        <v>470</v>
      </c>
      <c r="G26" s="111" t="s">
        <v>347</v>
      </c>
      <c r="H26" s="111" t="s">
        <v>35</v>
      </c>
      <c r="I26" s="111" t="s">
        <v>135</v>
      </c>
      <c r="J26" s="247" t="s">
        <v>357</v>
      </c>
      <c r="K26" s="111" t="s">
        <v>464</v>
      </c>
      <c r="L26" s="112">
        <v>8274.7000000000007</v>
      </c>
      <c r="M26" s="202">
        <v>12100</v>
      </c>
      <c r="N26" s="202">
        <v>17480</v>
      </c>
      <c r="O26" s="202">
        <v>17850</v>
      </c>
      <c r="P26" s="202">
        <v>17850</v>
      </c>
    </row>
    <row r="27" spans="1:16" ht="19.5" customHeight="1" x14ac:dyDescent="0.2">
      <c r="A27" s="323"/>
      <c r="B27" s="323"/>
      <c r="C27" s="323"/>
      <c r="D27" s="323"/>
      <c r="E27" s="324"/>
      <c r="F27" s="311"/>
      <c r="G27" s="124" t="s">
        <v>347</v>
      </c>
      <c r="H27" s="124" t="s">
        <v>35</v>
      </c>
      <c r="I27" s="124" t="s">
        <v>135</v>
      </c>
      <c r="J27" s="247" t="s">
        <v>357</v>
      </c>
      <c r="K27" s="124" t="s">
        <v>465</v>
      </c>
      <c r="L27" s="112">
        <v>1951.7</v>
      </c>
      <c r="M27" s="202">
        <v>3617</v>
      </c>
      <c r="N27" s="202">
        <v>5270.6</v>
      </c>
      <c r="O27" s="202">
        <v>5355.2</v>
      </c>
      <c r="P27" s="202">
        <v>5355.2</v>
      </c>
    </row>
    <row r="28" spans="1:16" ht="15.75" customHeight="1" x14ac:dyDescent="0.2">
      <c r="A28" s="323"/>
      <c r="B28" s="323"/>
      <c r="C28" s="323"/>
      <c r="D28" s="323"/>
      <c r="E28" s="324"/>
      <c r="F28" s="311"/>
      <c r="G28" s="124" t="s">
        <v>347</v>
      </c>
      <c r="H28" s="124" t="s">
        <v>35</v>
      </c>
      <c r="I28" s="124" t="s">
        <v>135</v>
      </c>
      <c r="J28" s="247" t="s">
        <v>357</v>
      </c>
      <c r="K28" s="124" t="s">
        <v>353</v>
      </c>
      <c r="L28" s="112">
        <v>908.5</v>
      </c>
      <c r="M28" s="202">
        <v>1283.4000000000001</v>
      </c>
      <c r="N28" s="202">
        <v>603.32000000000005</v>
      </c>
      <c r="O28" s="202">
        <v>603.32000000000005</v>
      </c>
      <c r="P28" s="202">
        <v>603.32000000000005</v>
      </c>
    </row>
    <row r="29" spans="1:16" ht="15.75" customHeight="1" x14ac:dyDescent="0.2">
      <c r="A29" s="291"/>
      <c r="B29" s="291"/>
      <c r="C29" s="291"/>
      <c r="D29" s="291"/>
      <c r="E29" s="324"/>
      <c r="F29" s="311"/>
      <c r="G29" s="124" t="s">
        <v>347</v>
      </c>
      <c r="H29" s="124" t="s">
        <v>35</v>
      </c>
      <c r="I29" s="124" t="s">
        <v>135</v>
      </c>
      <c r="J29" s="247" t="s">
        <v>357</v>
      </c>
      <c r="K29" s="124" t="s">
        <v>352</v>
      </c>
      <c r="L29" s="112">
        <v>0.19900000000000001</v>
      </c>
      <c r="M29" s="202">
        <v>0</v>
      </c>
      <c r="N29" s="202">
        <v>0</v>
      </c>
      <c r="O29" s="202">
        <v>0</v>
      </c>
      <c r="P29" s="202">
        <v>0</v>
      </c>
    </row>
    <row r="30" spans="1:16" ht="15.75" customHeight="1" x14ac:dyDescent="0.2">
      <c r="A30" s="221"/>
      <c r="B30" s="221"/>
      <c r="C30" s="220"/>
      <c r="D30" s="220"/>
      <c r="E30" s="324"/>
      <c r="F30" s="311"/>
      <c r="G30" s="124" t="s">
        <v>347</v>
      </c>
      <c r="H30" s="124" t="s">
        <v>35</v>
      </c>
      <c r="I30" s="124" t="s">
        <v>135</v>
      </c>
      <c r="J30" s="247" t="s">
        <v>357</v>
      </c>
      <c r="K30" s="124" t="s">
        <v>466</v>
      </c>
      <c r="L30" s="112">
        <v>73.8</v>
      </c>
      <c r="M30" s="202">
        <v>0</v>
      </c>
      <c r="N30" s="202">
        <v>0</v>
      </c>
      <c r="O30" s="202">
        <v>0</v>
      </c>
      <c r="P30" s="202">
        <v>0</v>
      </c>
    </row>
    <row r="31" spans="1:16" ht="15.75" customHeight="1" x14ac:dyDescent="0.2">
      <c r="A31" s="251"/>
      <c r="B31" s="251"/>
      <c r="C31" s="250"/>
      <c r="D31" s="250"/>
      <c r="E31" s="315"/>
      <c r="F31" s="312"/>
      <c r="G31" s="124" t="s">
        <v>347</v>
      </c>
      <c r="H31" s="124" t="s">
        <v>35</v>
      </c>
      <c r="I31" s="124" t="s">
        <v>135</v>
      </c>
      <c r="J31" s="247" t="s">
        <v>490</v>
      </c>
      <c r="K31" s="124" t="s">
        <v>491</v>
      </c>
      <c r="L31" s="112">
        <v>0</v>
      </c>
      <c r="M31" s="202">
        <v>26207</v>
      </c>
      <c r="N31" s="202">
        <v>38606.5</v>
      </c>
      <c r="O31" s="202">
        <v>39422.300000000003</v>
      </c>
      <c r="P31" s="202">
        <v>39422.300000000003</v>
      </c>
    </row>
    <row r="32" spans="1:16" ht="37.5" customHeight="1" x14ac:dyDescent="0.2">
      <c r="A32" s="120" t="s">
        <v>10</v>
      </c>
      <c r="B32" s="120" t="s">
        <v>12</v>
      </c>
      <c r="C32" s="110" t="s">
        <v>38</v>
      </c>
      <c r="D32" s="110"/>
      <c r="E32" s="107" t="s">
        <v>487</v>
      </c>
      <c r="F32" s="345"/>
      <c r="G32" s="121"/>
      <c r="H32" s="121"/>
      <c r="I32" s="121"/>
      <c r="J32" s="121"/>
      <c r="K32" s="121"/>
      <c r="L32" s="109">
        <f>SUM(L33:L36)</f>
        <v>303.79999999999995</v>
      </c>
      <c r="M32" s="109">
        <f>SUM(M33:M36)</f>
        <v>276.58</v>
      </c>
      <c r="N32" s="109">
        <f>SUM(N33:N36)</f>
        <v>276.58</v>
      </c>
      <c r="O32" s="109">
        <f>SUM(O33:O36)</f>
        <v>276.58</v>
      </c>
      <c r="P32" s="109">
        <f>SUM(P33:P36)</f>
        <v>276.58</v>
      </c>
    </row>
    <row r="33" spans="1:16" ht="37.5" customHeight="1" x14ac:dyDescent="0.2">
      <c r="A33" s="122" t="s">
        <v>10</v>
      </c>
      <c r="B33" s="122" t="s">
        <v>12</v>
      </c>
      <c r="C33" s="290" t="s">
        <v>38</v>
      </c>
      <c r="D33" s="290" t="s">
        <v>12</v>
      </c>
      <c r="E33" s="314" t="s">
        <v>476</v>
      </c>
      <c r="F33" s="292" t="s">
        <v>480</v>
      </c>
      <c r="G33" s="123" t="s">
        <v>347</v>
      </c>
      <c r="H33" s="123" t="s">
        <v>35</v>
      </c>
      <c r="I33" s="123" t="s">
        <v>135</v>
      </c>
      <c r="J33" s="123" t="s">
        <v>478</v>
      </c>
      <c r="K33" s="123" t="s">
        <v>358</v>
      </c>
      <c r="L33" s="118">
        <v>0</v>
      </c>
      <c r="M33" s="118">
        <v>40</v>
      </c>
      <c r="N33" s="118">
        <v>40</v>
      </c>
      <c r="O33" s="118">
        <v>40</v>
      </c>
      <c r="P33" s="118">
        <v>40</v>
      </c>
    </row>
    <row r="34" spans="1:16" ht="37.5" customHeight="1" x14ac:dyDescent="0.2">
      <c r="A34" s="220"/>
      <c r="B34" s="220"/>
      <c r="C34" s="291"/>
      <c r="D34" s="291"/>
      <c r="E34" s="315"/>
      <c r="F34" s="293"/>
      <c r="G34" s="123" t="s">
        <v>347</v>
      </c>
      <c r="H34" s="123" t="s">
        <v>35</v>
      </c>
      <c r="I34" s="123" t="s">
        <v>135</v>
      </c>
      <c r="J34" s="123" t="s">
        <v>478</v>
      </c>
      <c r="K34" s="123" t="s">
        <v>466</v>
      </c>
      <c r="L34" s="118">
        <v>105</v>
      </c>
      <c r="M34" s="118">
        <v>0</v>
      </c>
      <c r="N34" s="118">
        <v>0</v>
      </c>
      <c r="O34" s="118">
        <v>0</v>
      </c>
      <c r="P34" s="118">
        <v>0</v>
      </c>
    </row>
    <row r="35" spans="1:16" ht="37.5" customHeight="1" x14ac:dyDescent="0.2">
      <c r="A35" s="115" t="s">
        <v>10</v>
      </c>
      <c r="B35" s="115" t="s">
        <v>12</v>
      </c>
      <c r="C35" s="115" t="s">
        <v>38</v>
      </c>
      <c r="D35" s="116" t="s">
        <v>33</v>
      </c>
      <c r="E35" s="117" t="s">
        <v>57</v>
      </c>
      <c r="F35" s="217" t="s">
        <v>470</v>
      </c>
      <c r="G35" s="111" t="s">
        <v>347</v>
      </c>
      <c r="H35" s="111" t="s">
        <v>35</v>
      </c>
      <c r="I35" s="111" t="s">
        <v>135</v>
      </c>
      <c r="J35" s="111" t="s">
        <v>479</v>
      </c>
      <c r="K35" s="111" t="s">
        <v>353</v>
      </c>
      <c r="L35" s="118">
        <v>29.7</v>
      </c>
      <c r="M35" s="118">
        <v>43.38</v>
      </c>
      <c r="N35" s="118">
        <v>43.38</v>
      </c>
      <c r="O35" s="118">
        <v>43.38</v>
      </c>
      <c r="P35" s="118">
        <v>43.38</v>
      </c>
    </row>
    <row r="36" spans="1:16" ht="33" customHeight="1" x14ac:dyDescent="0.2">
      <c r="A36" s="115" t="s">
        <v>10</v>
      </c>
      <c r="B36" s="115" t="s">
        <v>12</v>
      </c>
      <c r="C36" s="116" t="s">
        <v>38</v>
      </c>
      <c r="D36" s="116" t="s">
        <v>48</v>
      </c>
      <c r="E36" s="194" t="s">
        <v>80</v>
      </c>
      <c r="F36" s="217" t="s">
        <v>470</v>
      </c>
      <c r="G36" s="124" t="s">
        <v>347</v>
      </c>
      <c r="H36" s="124" t="s">
        <v>35</v>
      </c>
      <c r="I36" s="124" t="s">
        <v>40</v>
      </c>
      <c r="J36" s="124" t="s">
        <v>477</v>
      </c>
      <c r="K36" s="124" t="s">
        <v>359</v>
      </c>
      <c r="L36" s="118">
        <v>169.1</v>
      </c>
      <c r="M36" s="119">
        <v>193.2</v>
      </c>
      <c r="N36" s="119">
        <v>193.2</v>
      </c>
      <c r="O36" s="119">
        <v>193.2</v>
      </c>
      <c r="P36" s="119">
        <v>193.2</v>
      </c>
    </row>
    <row r="37" spans="1:16" ht="64.5" customHeight="1" x14ac:dyDescent="0.2">
      <c r="A37" s="225" t="s">
        <v>10</v>
      </c>
      <c r="B37" s="225" t="s">
        <v>12</v>
      </c>
      <c r="C37" s="225" t="s">
        <v>43</v>
      </c>
      <c r="D37" s="225"/>
      <c r="E37" s="43" t="s">
        <v>142</v>
      </c>
      <c r="F37" s="107"/>
      <c r="G37" s="224"/>
      <c r="H37" s="224"/>
      <c r="I37" s="224"/>
      <c r="J37" s="224"/>
      <c r="K37" s="224"/>
      <c r="L37" s="226">
        <f>L38</f>
        <v>17.899999999999999</v>
      </c>
      <c r="M37" s="227"/>
      <c r="N37" s="227"/>
      <c r="O37" s="227"/>
      <c r="P37" s="227"/>
    </row>
    <row r="38" spans="1:16" s="232" customFormat="1" ht="84.75" customHeight="1" x14ac:dyDescent="0.2">
      <c r="A38" s="228" t="s">
        <v>10</v>
      </c>
      <c r="B38" s="228" t="s">
        <v>12</v>
      </c>
      <c r="C38" s="228" t="s">
        <v>43</v>
      </c>
      <c r="D38" s="228" t="s">
        <v>48</v>
      </c>
      <c r="E38" s="233" t="s">
        <v>481</v>
      </c>
      <c r="F38" s="217" t="s">
        <v>470</v>
      </c>
      <c r="G38" s="229" t="s">
        <v>347</v>
      </c>
      <c r="H38" s="229" t="s">
        <v>35</v>
      </c>
      <c r="I38" s="229" t="s">
        <v>135</v>
      </c>
      <c r="J38" s="229" t="s">
        <v>482</v>
      </c>
      <c r="K38" s="229" t="s">
        <v>353</v>
      </c>
      <c r="L38" s="230">
        <v>17.899999999999999</v>
      </c>
      <c r="M38" s="231"/>
      <c r="N38" s="231"/>
      <c r="O38" s="231"/>
      <c r="P38" s="231"/>
    </row>
    <row r="39" spans="1:16" ht="38.25" customHeight="1" x14ac:dyDescent="0.2">
      <c r="A39" s="125" t="s">
        <v>10</v>
      </c>
      <c r="B39" s="126" t="s">
        <v>33</v>
      </c>
      <c r="C39" s="127"/>
      <c r="D39" s="127"/>
      <c r="E39" s="128" t="s">
        <v>34</v>
      </c>
      <c r="F39" s="313" t="s">
        <v>345</v>
      </c>
      <c r="G39" s="313"/>
      <c r="H39" s="313"/>
      <c r="I39" s="313"/>
      <c r="J39" s="313"/>
      <c r="K39" s="313"/>
      <c r="L39" s="130">
        <f>L40</f>
        <v>1131.856</v>
      </c>
      <c r="M39" s="130">
        <f>M40</f>
        <v>103.6</v>
      </c>
      <c r="N39" s="130">
        <f>N40</f>
        <v>75.599999999999994</v>
      </c>
      <c r="O39" s="130">
        <f>O40</f>
        <v>75.599999999999994</v>
      </c>
      <c r="P39" s="130">
        <f>P40</f>
        <v>75.599999999999994</v>
      </c>
    </row>
    <row r="40" spans="1:16" ht="80.25" customHeight="1" x14ac:dyDescent="0.2">
      <c r="A40" s="131" t="s">
        <v>10</v>
      </c>
      <c r="B40" s="132" t="s">
        <v>33</v>
      </c>
      <c r="C40" s="132" t="s">
        <v>35</v>
      </c>
      <c r="D40" s="132"/>
      <c r="E40" s="133" t="s">
        <v>488</v>
      </c>
      <c r="F40" s="217" t="s">
        <v>470</v>
      </c>
      <c r="G40" s="134"/>
      <c r="H40" s="134"/>
      <c r="I40" s="134"/>
      <c r="J40" s="135"/>
      <c r="K40" s="134"/>
      <c r="L40" s="136">
        <f>L41+L42+L43+L44+L45+L46+L47+L48</f>
        <v>1131.856</v>
      </c>
      <c r="M40" s="136">
        <f t="shared" ref="M40:P40" si="1">M41+M42+M43+M44+M45+M46+M47+M48</f>
        <v>103.6</v>
      </c>
      <c r="N40" s="136">
        <f t="shared" si="1"/>
        <v>75.599999999999994</v>
      </c>
      <c r="O40" s="136">
        <f t="shared" si="1"/>
        <v>75.599999999999994</v>
      </c>
      <c r="P40" s="136">
        <f t="shared" si="1"/>
        <v>75.599999999999994</v>
      </c>
    </row>
    <row r="41" spans="1:16" ht="14.25" customHeight="1" x14ac:dyDescent="0.2">
      <c r="A41" s="334" t="s">
        <v>10</v>
      </c>
      <c r="B41" s="334" t="s">
        <v>33</v>
      </c>
      <c r="C41" s="334" t="s">
        <v>35</v>
      </c>
      <c r="D41" s="334" t="s">
        <v>12</v>
      </c>
      <c r="E41" s="336" t="s">
        <v>219</v>
      </c>
      <c r="F41" s="332" t="s">
        <v>470</v>
      </c>
      <c r="G41" s="137" t="s">
        <v>347</v>
      </c>
      <c r="H41" s="137" t="s">
        <v>42</v>
      </c>
      <c r="I41" s="137" t="s">
        <v>132</v>
      </c>
      <c r="J41" s="138" t="s">
        <v>360</v>
      </c>
      <c r="K41" s="137" t="s">
        <v>353</v>
      </c>
      <c r="L41" s="136">
        <v>64</v>
      </c>
      <c r="M41" s="203">
        <v>25.3</v>
      </c>
      <c r="N41" s="203">
        <v>25.3</v>
      </c>
      <c r="O41" s="203">
        <v>25.3</v>
      </c>
      <c r="P41" s="203">
        <v>25.3</v>
      </c>
    </row>
    <row r="42" spans="1:16" ht="31.5" customHeight="1" x14ac:dyDescent="0.2">
      <c r="A42" s="335"/>
      <c r="B42" s="335"/>
      <c r="C42" s="335"/>
      <c r="D42" s="335"/>
      <c r="E42" s="337"/>
      <c r="F42" s="333"/>
      <c r="G42" s="137" t="s">
        <v>347</v>
      </c>
      <c r="H42" s="137" t="s">
        <v>42</v>
      </c>
      <c r="I42" s="137" t="s">
        <v>132</v>
      </c>
      <c r="J42" s="244" t="s">
        <v>361</v>
      </c>
      <c r="K42" s="137" t="s">
        <v>353</v>
      </c>
      <c r="L42" s="136">
        <v>28</v>
      </c>
      <c r="M42" s="203">
        <v>63</v>
      </c>
      <c r="N42" s="203">
        <v>35</v>
      </c>
      <c r="O42" s="203">
        <v>35</v>
      </c>
      <c r="P42" s="203">
        <v>35</v>
      </c>
    </row>
    <row r="43" spans="1:16" ht="68.25" customHeight="1" x14ac:dyDescent="0.2">
      <c r="A43" s="62" t="s">
        <v>10</v>
      </c>
      <c r="B43" s="62" t="s">
        <v>33</v>
      </c>
      <c r="C43" s="64" t="s">
        <v>35</v>
      </c>
      <c r="D43" s="62" t="s">
        <v>33</v>
      </c>
      <c r="E43" s="140" t="s">
        <v>475</v>
      </c>
      <c r="F43" s="217" t="s">
        <v>470</v>
      </c>
      <c r="G43" s="141" t="s">
        <v>347</v>
      </c>
      <c r="H43" s="141" t="s">
        <v>35</v>
      </c>
      <c r="I43" s="142">
        <v>13</v>
      </c>
      <c r="J43" s="143" t="s">
        <v>361</v>
      </c>
      <c r="K43" s="142">
        <v>244</v>
      </c>
      <c r="L43" s="144">
        <v>8.8000000000000007</v>
      </c>
      <c r="M43" s="204">
        <v>0</v>
      </c>
      <c r="N43" s="204">
        <v>0</v>
      </c>
      <c r="O43" s="204">
        <v>0</v>
      </c>
      <c r="P43" s="204">
        <v>0</v>
      </c>
    </row>
    <row r="44" spans="1:16" ht="21" customHeight="1" x14ac:dyDescent="0.2">
      <c r="A44" s="210" t="s">
        <v>10</v>
      </c>
      <c r="B44" s="210" t="s">
        <v>33</v>
      </c>
      <c r="C44" s="210" t="s">
        <v>35</v>
      </c>
      <c r="D44" s="210" t="s">
        <v>48</v>
      </c>
      <c r="E44" s="213" t="s">
        <v>230</v>
      </c>
      <c r="F44" s="294" t="s">
        <v>470</v>
      </c>
      <c r="G44" s="141" t="s">
        <v>347</v>
      </c>
      <c r="H44" s="141" t="s">
        <v>35</v>
      </c>
      <c r="I44" s="142">
        <v>13</v>
      </c>
      <c r="J44" s="245" t="s">
        <v>362</v>
      </c>
      <c r="K44" s="142">
        <v>244</v>
      </c>
      <c r="L44" s="144">
        <v>399.8</v>
      </c>
      <c r="M44" s="204">
        <v>15.3</v>
      </c>
      <c r="N44" s="144">
        <v>15.3</v>
      </c>
      <c r="O44" s="204">
        <v>15.3</v>
      </c>
      <c r="P44" s="144">
        <v>15.3</v>
      </c>
    </row>
    <row r="45" spans="1:16" ht="14.25" customHeight="1" x14ac:dyDescent="0.2">
      <c r="A45" s="211"/>
      <c r="B45" s="211"/>
      <c r="C45" s="211"/>
      <c r="D45" s="211"/>
      <c r="E45" s="214"/>
      <c r="F45" s="295"/>
      <c r="G45" s="141" t="s">
        <v>347</v>
      </c>
      <c r="H45" s="141" t="s">
        <v>35</v>
      </c>
      <c r="I45" s="142">
        <v>13</v>
      </c>
      <c r="J45" s="245" t="s">
        <v>362</v>
      </c>
      <c r="K45" s="142">
        <v>247</v>
      </c>
      <c r="L45" s="144">
        <v>124.8</v>
      </c>
      <c r="M45" s="204">
        <v>0</v>
      </c>
      <c r="N45" s="144">
        <v>0</v>
      </c>
      <c r="O45" s="204">
        <v>0</v>
      </c>
      <c r="P45" s="144">
        <v>0</v>
      </c>
    </row>
    <row r="46" spans="1:16" ht="18" customHeight="1" x14ac:dyDescent="0.2">
      <c r="A46" s="211"/>
      <c r="B46" s="211"/>
      <c r="C46" s="211"/>
      <c r="D46" s="211"/>
      <c r="E46" s="214"/>
      <c r="F46" s="295"/>
      <c r="G46" s="141" t="s">
        <v>347</v>
      </c>
      <c r="H46" s="141" t="s">
        <v>35</v>
      </c>
      <c r="I46" s="142">
        <v>13</v>
      </c>
      <c r="J46" s="245" t="s">
        <v>362</v>
      </c>
      <c r="K46" s="142">
        <v>852</v>
      </c>
      <c r="L46" s="144">
        <v>12.1</v>
      </c>
      <c r="M46" s="204">
        <v>0</v>
      </c>
      <c r="N46" s="144">
        <v>0</v>
      </c>
      <c r="O46" s="204">
        <v>0</v>
      </c>
      <c r="P46" s="144">
        <v>0</v>
      </c>
    </row>
    <row r="47" spans="1:16" ht="16.5" customHeight="1" x14ac:dyDescent="0.2">
      <c r="A47" s="212"/>
      <c r="B47" s="212"/>
      <c r="C47" s="212"/>
      <c r="D47" s="212"/>
      <c r="E47" s="215"/>
      <c r="F47" s="296"/>
      <c r="G47" s="141" t="s">
        <v>347</v>
      </c>
      <c r="H47" s="141" t="s">
        <v>35</v>
      </c>
      <c r="I47" s="142">
        <v>13</v>
      </c>
      <c r="J47" s="245" t="s">
        <v>362</v>
      </c>
      <c r="K47" s="142">
        <v>853</v>
      </c>
      <c r="L47" s="144">
        <v>149.65600000000001</v>
      </c>
      <c r="M47" s="204">
        <v>0</v>
      </c>
      <c r="N47" s="144">
        <v>0</v>
      </c>
      <c r="O47" s="204">
        <v>0</v>
      </c>
      <c r="P47" s="144">
        <v>0</v>
      </c>
    </row>
    <row r="48" spans="1:16" ht="109.5" customHeight="1" x14ac:dyDescent="0.2">
      <c r="A48" s="212" t="s">
        <v>10</v>
      </c>
      <c r="B48" s="212" t="s">
        <v>33</v>
      </c>
      <c r="C48" s="212" t="s">
        <v>42</v>
      </c>
      <c r="D48" s="212" t="s">
        <v>12</v>
      </c>
      <c r="E48" s="201" t="s">
        <v>468</v>
      </c>
      <c r="F48" s="216" t="s">
        <v>473</v>
      </c>
      <c r="G48" s="141" t="s">
        <v>347</v>
      </c>
      <c r="H48" s="141" t="s">
        <v>35</v>
      </c>
      <c r="I48" s="142">
        <v>13</v>
      </c>
      <c r="J48" s="145" t="s">
        <v>474</v>
      </c>
      <c r="K48" s="142">
        <v>243</v>
      </c>
      <c r="L48" s="144">
        <v>344.7</v>
      </c>
      <c r="M48" s="204">
        <v>0</v>
      </c>
      <c r="N48" s="144">
        <v>0</v>
      </c>
      <c r="O48" s="204">
        <v>0</v>
      </c>
      <c r="P48" s="144">
        <v>0</v>
      </c>
    </row>
    <row r="49" spans="1:73" ht="12.75" customHeight="1" x14ac:dyDescent="0.2">
      <c r="A49" s="302" t="s">
        <v>10</v>
      </c>
      <c r="B49" s="303" t="s">
        <v>48</v>
      </c>
      <c r="C49" s="301"/>
      <c r="D49" s="301"/>
      <c r="E49" s="304" t="s">
        <v>49</v>
      </c>
      <c r="F49" s="129" t="s">
        <v>345</v>
      </c>
      <c r="G49" s="104"/>
      <c r="H49" s="104"/>
      <c r="I49" s="104"/>
      <c r="J49" s="104"/>
      <c r="K49" s="104"/>
      <c r="L49" s="106">
        <f>L50</f>
        <v>495.6</v>
      </c>
      <c r="M49" s="106">
        <f>M50</f>
        <v>560.1</v>
      </c>
      <c r="N49" s="106">
        <f>N50</f>
        <v>582.20000000000005</v>
      </c>
      <c r="O49" s="106">
        <f>O50</f>
        <v>604.79999999999995</v>
      </c>
      <c r="P49" s="106">
        <f>P50</f>
        <v>604.79999999999995</v>
      </c>
    </row>
    <row r="50" spans="1:73" ht="48" x14ac:dyDescent="0.2">
      <c r="A50" s="302"/>
      <c r="B50" s="303"/>
      <c r="C50" s="301"/>
      <c r="D50" s="301"/>
      <c r="E50" s="304"/>
      <c r="F50" s="107" t="s">
        <v>470</v>
      </c>
      <c r="G50" s="108" t="s">
        <v>347</v>
      </c>
      <c r="H50" s="108" t="s">
        <v>35</v>
      </c>
      <c r="I50" s="108" t="s">
        <v>42</v>
      </c>
      <c r="J50" s="108" t="s">
        <v>363</v>
      </c>
      <c r="K50" s="108"/>
      <c r="L50" s="109">
        <f>SUM(L51:L56)</f>
        <v>495.6</v>
      </c>
      <c r="M50" s="109">
        <f>SUM(M51:M56)</f>
        <v>560.1</v>
      </c>
      <c r="N50" s="109">
        <f>SUM(N51:N56)</f>
        <v>582.20000000000005</v>
      </c>
      <c r="O50" s="109">
        <f>SUM(O51:O56)</f>
        <v>604.79999999999995</v>
      </c>
      <c r="P50" s="109">
        <f>SUM(P51:P56)</f>
        <v>604.79999999999995</v>
      </c>
    </row>
    <row r="51" spans="1:73" ht="14.25" customHeight="1" x14ac:dyDescent="0.2">
      <c r="A51" s="325" t="s">
        <v>10</v>
      </c>
      <c r="B51" s="325" t="s">
        <v>48</v>
      </c>
      <c r="C51" s="325" t="s">
        <v>40</v>
      </c>
      <c r="D51" s="325" t="s">
        <v>12</v>
      </c>
      <c r="E51" s="300" t="s">
        <v>262</v>
      </c>
      <c r="F51" s="300" t="s">
        <v>471</v>
      </c>
      <c r="G51" s="298" t="s">
        <v>347</v>
      </c>
      <c r="H51" s="298" t="s">
        <v>35</v>
      </c>
      <c r="I51" s="298" t="s">
        <v>42</v>
      </c>
      <c r="J51" s="298" t="s">
        <v>363</v>
      </c>
      <c r="K51" s="298" t="s">
        <v>349</v>
      </c>
      <c r="L51" s="299">
        <v>0</v>
      </c>
      <c r="M51" s="297">
        <v>0</v>
      </c>
      <c r="N51" s="297">
        <v>0</v>
      </c>
      <c r="O51" s="297">
        <v>0</v>
      </c>
      <c r="P51" s="297">
        <v>0</v>
      </c>
    </row>
    <row r="52" spans="1:73" ht="12.2" hidden="1" customHeight="1" x14ac:dyDescent="0.2">
      <c r="A52" s="325"/>
      <c r="B52" s="325"/>
      <c r="C52" s="325"/>
      <c r="D52" s="325"/>
      <c r="E52" s="300"/>
      <c r="F52" s="300"/>
      <c r="G52" s="298"/>
      <c r="H52" s="298"/>
      <c r="I52" s="298"/>
      <c r="J52" s="298"/>
      <c r="K52" s="298"/>
      <c r="L52" s="299"/>
      <c r="M52" s="297"/>
      <c r="N52" s="297"/>
      <c r="O52" s="297"/>
      <c r="P52" s="297"/>
    </row>
    <row r="53" spans="1:73" ht="12.2" hidden="1" customHeight="1" x14ac:dyDescent="0.2">
      <c r="A53" s="325"/>
      <c r="B53" s="325"/>
      <c r="C53" s="325"/>
      <c r="D53" s="325"/>
      <c r="E53" s="300"/>
      <c r="F53" s="300"/>
      <c r="G53" s="298"/>
      <c r="H53" s="298"/>
      <c r="I53" s="298"/>
      <c r="J53" s="298"/>
      <c r="K53" s="298"/>
      <c r="L53" s="299"/>
      <c r="M53" s="297"/>
      <c r="N53" s="297"/>
      <c r="O53" s="297"/>
      <c r="P53" s="297"/>
    </row>
    <row r="54" spans="1:73" ht="12.2" hidden="1" customHeight="1" x14ac:dyDescent="0.2">
      <c r="A54" s="325"/>
      <c r="B54" s="325"/>
      <c r="C54" s="325"/>
      <c r="D54" s="325"/>
      <c r="E54" s="300"/>
      <c r="F54" s="300"/>
      <c r="G54" s="298"/>
      <c r="H54" s="298"/>
      <c r="I54" s="298"/>
      <c r="J54" s="298"/>
      <c r="K54" s="298"/>
      <c r="L54" s="299"/>
      <c r="M54" s="297"/>
      <c r="N54" s="297"/>
      <c r="O54" s="297"/>
      <c r="P54" s="297"/>
    </row>
    <row r="55" spans="1:73" ht="13.7" hidden="1" customHeight="1" x14ac:dyDescent="0.2">
      <c r="A55" s="325"/>
      <c r="B55" s="325"/>
      <c r="C55" s="325"/>
      <c r="D55" s="325"/>
      <c r="E55" s="300"/>
      <c r="F55" s="300"/>
      <c r="G55" s="298"/>
      <c r="H55" s="298"/>
      <c r="I55" s="298"/>
      <c r="J55" s="298"/>
      <c r="K55" s="298"/>
      <c r="L55" s="299"/>
      <c r="M55" s="297"/>
      <c r="N55" s="297"/>
      <c r="O55" s="297"/>
      <c r="P55" s="297"/>
    </row>
    <row r="56" spans="1:73" ht="61.5" customHeight="1" x14ac:dyDescent="0.2">
      <c r="A56" s="325"/>
      <c r="B56" s="325"/>
      <c r="C56" s="325"/>
      <c r="D56" s="325"/>
      <c r="E56" s="300"/>
      <c r="F56" s="300"/>
      <c r="G56" s="246" t="s">
        <v>347</v>
      </c>
      <c r="H56" s="246" t="s">
        <v>35</v>
      </c>
      <c r="I56" s="246" t="s">
        <v>42</v>
      </c>
      <c r="J56" s="246" t="s">
        <v>363</v>
      </c>
      <c r="K56" s="246" t="s">
        <v>353</v>
      </c>
      <c r="L56" s="248">
        <v>495.6</v>
      </c>
      <c r="M56" s="249">
        <v>560.1</v>
      </c>
      <c r="N56" s="249">
        <v>582.20000000000005</v>
      </c>
      <c r="O56" s="249">
        <v>604.79999999999995</v>
      </c>
      <c r="P56" s="249">
        <v>604.79999999999995</v>
      </c>
    </row>
    <row r="57" spans="1:73" s="14" customFormat="1" ht="24" customHeight="1" x14ac:dyDescent="0.2">
      <c r="A57" s="302" t="s">
        <v>10</v>
      </c>
      <c r="B57" s="303" t="s">
        <v>53</v>
      </c>
      <c r="C57" s="301"/>
      <c r="D57" s="301"/>
      <c r="E57" s="304" t="s">
        <v>54</v>
      </c>
      <c r="F57" s="129" t="s">
        <v>345</v>
      </c>
      <c r="G57" s="104" t="s">
        <v>347</v>
      </c>
      <c r="H57" s="104" t="s">
        <v>35</v>
      </c>
      <c r="I57" s="104" t="s">
        <v>42</v>
      </c>
      <c r="J57" s="104" t="s">
        <v>364</v>
      </c>
      <c r="K57" s="104"/>
      <c r="L57" s="106">
        <f>L58</f>
        <v>2444.125</v>
      </c>
      <c r="M57" s="106">
        <f>M58</f>
        <v>2194</v>
      </c>
      <c r="N57" s="106">
        <f>N58</f>
        <v>2054</v>
      </c>
      <c r="O57" s="106">
        <f>O58</f>
        <v>2152</v>
      </c>
      <c r="P57" s="106">
        <f>P58</f>
        <v>2152</v>
      </c>
    </row>
    <row r="58" spans="1:73" ht="94.5" customHeight="1" x14ac:dyDescent="0.2">
      <c r="A58" s="302"/>
      <c r="B58" s="303"/>
      <c r="C58" s="301"/>
      <c r="D58" s="301"/>
      <c r="E58" s="304"/>
      <c r="F58" s="107" t="s">
        <v>470</v>
      </c>
      <c r="G58" s="108" t="s">
        <v>347</v>
      </c>
      <c r="H58" s="108" t="s">
        <v>35</v>
      </c>
      <c r="I58" s="108" t="s">
        <v>42</v>
      </c>
      <c r="J58" s="108" t="s">
        <v>364</v>
      </c>
      <c r="K58" s="108"/>
      <c r="L58" s="109">
        <f>L59+L60+L61+L62</f>
        <v>2444.125</v>
      </c>
      <c r="M58" s="109">
        <f>M59+M60+M61+M62</f>
        <v>2194</v>
      </c>
      <c r="N58" s="109">
        <f>SUM(N59:N61)</f>
        <v>2054</v>
      </c>
      <c r="O58" s="109">
        <f>SUM(O59:O61)</f>
        <v>2152</v>
      </c>
      <c r="P58" s="109">
        <f>SUM(P59:P61)</f>
        <v>2152</v>
      </c>
    </row>
    <row r="59" spans="1:73" ht="24" customHeight="1" x14ac:dyDescent="0.2">
      <c r="A59" s="326" t="s">
        <v>10</v>
      </c>
      <c r="B59" s="326" t="s">
        <v>42</v>
      </c>
      <c r="C59" s="326" t="s">
        <v>38</v>
      </c>
      <c r="D59" s="326" t="s">
        <v>12</v>
      </c>
      <c r="E59" s="329" t="s">
        <v>302</v>
      </c>
      <c r="F59" s="320" t="s">
        <v>472</v>
      </c>
      <c r="G59" s="146" t="s">
        <v>347</v>
      </c>
      <c r="H59" s="146" t="s">
        <v>35</v>
      </c>
      <c r="I59" s="146" t="s">
        <v>42</v>
      </c>
      <c r="J59" s="146" t="s">
        <v>364</v>
      </c>
      <c r="K59" s="146" t="s">
        <v>349</v>
      </c>
      <c r="L59" s="147">
        <v>1526.8</v>
      </c>
      <c r="M59" s="148">
        <v>1545.3</v>
      </c>
      <c r="N59" s="148">
        <v>1451</v>
      </c>
      <c r="O59" s="148">
        <v>1494.6</v>
      </c>
      <c r="P59" s="148">
        <v>1494.6</v>
      </c>
    </row>
    <row r="60" spans="1:73" ht="12.75" customHeight="1" x14ac:dyDescent="0.2">
      <c r="A60" s="327"/>
      <c r="B60" s="327"/>
      <c r="C60" s="327"/>
      <c r="D60" s="327"/>
      <c r="E60" s="330"/>
      <c r="F60" s="321"/>
      <c r="G60" s="146" t="s">
        <v>347</v>
      </c>
      <c r="H60" s="146" t="s">
        <v>35</v>
      </c>
      <c r="I60" s="146" t="s">
        <v>42</v>
      </c>
      <c r="J60" s="146" t="s">
        <v>364</v>
      </c>
      <c r="K60" s="146" t="s">
        <v>350</v>
      </c>
      <c r="L60" s="147">
        <v>454.5</v>
      </c>
      <c r="M60" s="148">
        <v>466.7</v>
      </c>
      <c r="N60" s="148">
        <v>434</v>
      </c>
      <c r="O60" s="148">
        <v>451.4</v>
      </c>
      <c r="P60" s="148">
        <v>451.4</v>
      </c>
    </row>
    <row r="61" spans="1:73" ht="14.25" customHeight="1" x14ac:dyDescent="0.2">
      <c r="A61" s="327"/>
      <c r="B61" s="327"/>
      <c r="C61" s="327"/>
      <c r="D61" s="327"/>
      <c r="E61" s="330"/>
      <c r="F61" s="321"/>
      <c r="G61" s="146" t="s">
        <v>347</v>
      </c>
      <c r="H61" s="146" t="s">
        <v>35</v>
      </c>
      <c r="I61" s="146" t="s">
        <v>42</v>
      </c>
      <c r="J61" s="146" t="s">
        <v>364</v>
      </c>
      <c r="K61" s="146" t="s">
        <v>353</v>
      </c>
      <c r="L61" s="147">
        <v>367.6</v>
      </c>
      <c r="M61" s="148">
        <v>125</v>
      </c>
      <c r="N61" s="148">
        <v>169</v>
      </c>
      <c r="O61" s="148">
        <v>206</v>
      </c>
      <c r="P61" s="148">
        <v>206</v>
      </c>
    </row>
    <row r="62" spans="1:73" s="209" customFormat="1" ht="46.5" customHeight="1" x14ac:dyDescent="0.2">
      <c r="A62" s="328"/>
      <c r="B62" s="328"/>
      <c r="C62" s="328"/>
      <c r="D62" s="328"/>
      <c r="E62" s="331"/>
      <c r="F62" s="322"/>
      <c r="G62" s="146" t="s">
        <v>347</v>
      </c>
      <c r="H62" s="146" t="s">
        <v>35</v>
      </c>
      <c r="I62" s="146" t="s">
        <v>42</v>
      </c>
      <c r="J62" s="146" t="s">
        <v>364</v>
      </c>
      <c r="K62" s="146" t="s">
        <v>463</v>
      </c>
      <c r="L62" s="202">
        <v>95.224999999999994</v>
      </c>
      <c r="M62" s="89">
        <v>57</v>
      </c>
      <c r="N62" s="89">
        <v>0</v>
      </c>
      <c r="O62" s="89">
        <v>0</v>
      </c>
      <c r="P62" s="222">
        <v>0</v>
      </c>
      <c r="Q62" s="223"/>
      <c r="R62" s="223"/>
      <c r="S62" s="223"/>
      <c r="T62" s="223"/>
      <c r="U62" s="223"/>
      <c r="V62" s="223"/>
      <c r="W62" s="223"/>
      <c r="X62" s="223"/>
      <c r="Y62" s="223"/>
      <c r="Z62" s="223"/>
      <c r="AA62" s="223"/>
      <c r="AB62" s="223"/>
      <c r="AC62" s="223"/>
      <c r="AD62" s="223"/>
      <c r="AE62" s="223"/>
      <c r="AF62" s="223"/>
      <c r="AG62" s="223"/>
      <c r="AH62" s="223"/>
      <c r="AI62" s="223"/>
      <c r="AJ62" s="223"/>
      <c r="AK62" s="223"/>
      <c r="AL62" s="223"/>
      <c r="AM62" s="223"/>
      <c r="AN62" s="223"/>
      <c r="AO62" s="223"/>
      <c r="AP62" s="223"/>
      <c r="AQ62" s="223"/>
      <c r="AR62" s="223"/>
      <c r="AS62" s="223"/>
      <c r="AT62" s="223"/>
      <c r="AU62" s="223"/>
      <c r="AV62" s="223"/>
      <c r="AW62" s="223"/>
      <c r="AX62" s="223"/>
      <c r="AY62" s="223"/>
      <c r="AZ62" s="223"/>
      <c r="BA62" s="223"/>
      <c r="BB62" s="223"/>
      <c r="BC62" s="223"/>
      <c r="BD62" s="223"/>
      <c r="BE62" s="223"/>
      <c r="BF62" s="223"/>
      <c r="BG62" s="223"/>
      <c r="BH62" s="223"/>
      <c r="BI62" s="223"/>
      <c r="BJ62" s="223"/>
      <c r="BK62" s="223"/>
      <c r="BL62" s="223"/>
      <c r="BM62" s="223"/>
      <c r="BN62" s="223"/>
      <c r="BO62" s="223"/>
      <c r="BP62" s="223"/>
      <c r="BQ62" s="223"/>
      <c r="BR62" s="223"/>
      <c r="BS62" s="223"/>
      <c r="BT62" s="223"/>
      <c r="BU62" s="223"/>
    </row>
    <row r="63" spans="1:73" x14ac:dyDescent="0.2">
      <c r="A63" s="35"/>
      <c r="B63" s="35"/>
      <c r="C63" s="35"/>
      <c r="D63" s="35"/>
      <c r="E63" s="34"/>
      <c r="F63" s="34"/>
      <c r="G63" s="35"/>
      <c r="H63" s="35"/>
      <c r="I63" s="35"/>
      <c r="J63" s="35"/>
      <c r="K63" s="35"/>
      <c r="L63" s="149"/>
    </row>
    <row r="64" spans="1:73" x14ac:dyDescent="0.2">
      <c r="A64" s="35"/>
      <c r="B64" s="35"/>
      <c r="C64" s="35"/>
      <c r="D64" s="35"/>
      <c r="E64" s="34"/>
      <c r="F64" s="34"/>
      <c r="G64" s="35"/>
      <c r="H64" s="35"/>
      <c r="I64" s="35"/>
      <c r="J64" s="35"/>
      <c r="K64" s="35"/>
      <c r="L64" s="149"/>
    </row>
    <row r="65" spans="1:12" x14ac:dyDescent="0.2">
      <c r="A65" s="35"/>
      <c r="B65" s="35"/>
      <c r="C65" s="35"/>
      <c r="D65" s="35"/>
      <c r="E65" s="35"/>
      <c r="F65" s="35"/>
      <c r="G65" s="35"/>
      <c r="H65" s="35"/>
      <c r="I65" s="35"/>
      <c r="J65" s="35"/>
      <c r="K65" s="35"/>
      <c r="L65" s="149"/>
    </row>
    <row r="66" spans="1:12" x14ac:dyDescent="0.2">
      <c r="A66" s="88"/>
      <c r="B66" s="88"/>
      <c r="C66" s="88"/>
      <c r="D66" s="88"/>
      <c r="E66" s="88"/>
      <c r="F66" s="88"/>
      <c r="G66" s="88"/>
      <c r="H66" s="88"/>
      <c r="I66" s="88"/>
      <c r="J66" s="88"/>
      <c r="K66" s="88"/>
      <c r="L66" s="150"/>
    </row>
    <row r="67" spans="1:12" x14ac:dyDescent="0.2">
      <c r="A67" s="88"/>
      <c r="B67" s="88"/>
      <c r="C67" s="88"/>
      <c r="D67" s="88"/>
      <c r="E67" s="88"/>
      <c r="F67" s="88"/>
      <c r="G67" s="88"/>
      <c r="H67" s="88"/>
      <c r="I67" s="88"/>
      <c r="J67" s="88"/>
      <c r="K67" s="88"/>
      <c r="L67" s="150"/>
    </row>
    <row r="68" spans="1:12" x14ac:dyDescent="0.2">
      <c r="A68" s="88"/>
      <c r="B68" s="88"/>
      <c r="C68" s="88"/>
      <c r="D68" s="88"/>
      <c r="E68" s="88"/>
      <c r="F68" s="88"/>
      <c r="G68" s="88"/>
      <c r="H68" s="88"/>
      <c r="I68" s="88"/>
      <c r="J68" s="88"/>
      <c r="K68" s="88"/>
      <c r="L68" s="150"/>
    </row>
    <row r="69" spans="1:12" x14ac:dyDescent="0.2">
      <c r="A69" s="88"/>
      <c r="B69" s="88"/>
      <c r="C69" s="88"/>
      <c r="D69" s="88"/>
      <c r="E69" s="88"/>
      <c r="F69" s="88"/>
      <c r="G69" s="88"/>
      <c r="H69" s="88"/>
      <c r="I69" s="88"/>
      <c r="J69" s="88"/>
      <c r="K69" s="88"/>
      <c r="L69" s="150"/>
    </row>
  </sheetData>
  <mergeCells count="67">
    <mergeCell ref="F41:F42"/>
    <mergeCell ref="A41:A42"/>
    <mergeCell ref="B41:B42"/>
    <mergeCell ref="C41:C42"/>
    <mergeCell ref="D41:D42"/>
    <mergeCell ref="E41:E42"/>
    <mergeCell ref="A59:A62"/>
    <mergeCell ref="B59:B62"/>
    <mergeCell ref="C59:C62"/>
    <mergeCell ref="D59:D62"/>
    <mergeCell ref="E59:E62"/>
    <mergeCell ref="F59:F62"/>
    <mergeCell ref="A26:A29"/>
    <mergeCell ref="B26:B29"/>
    <mergeCell ref="C26:C29"/>
    <mergeCell ref="D26:D29"/>
    <mergeCell ref="A49:A50"/>
    <mergeCell ref="B49:B50"/>
    <mergeCell ref="C49:C50"/>
    <mergeCell ref="E49:E50"/>
    <mergeCell ref="A51:A56"/>
    <mergeCell ref="B51:B56"/>
    <mergeCell ref="C51:C56"/>
    <mergeCell ref="D51:D56"/>
    <mergeCell ref="E51:E56"/>
    <mergeCell ref="L1:L6"/>
    <mergeCell ref="A8:D8"/>
    <mergeCell ref="E8:E9"/>
    <mergeCell ref="F8:F9"/>
    <mergeCell ref="G8:K8"/>
    <mergeCell ref="L8:P8"/>
    <mergeCell ref="M2:P2"/>
    <mergeCell ref="A7:P7"/>
    <mergeCell ref="A11:A12"/>
    <mergeCell ref="B11:B12"/>
    <mergeCell ref="C11:C12"/>
    <mergeCell ref="D11:D12"/>
    <mergeCell ref="E11:E12"/>
    <mergeCell ref="F13:J13"/>
    <mergeCell ref="F14:J14"/>
    <mergeCell ref="E14:E24"/>
    <mergeCell ref="F15:F24"/>
    <mergeCell ref="F39:K39"/>
    <mergeCell ref="E33:E34"/>
    <mergeCell ref="E26:E31"/>
    <mergeCell ref="F26:F31"/>
    <mergeCell ref="A57:A58"/>
    <mergeCell ref="B57:B58"/>
    <mergeCell ref="C57:C58"/>
    <mergeCell ref="D57:D58"/>
    <mergeCell ref="E57:E58"/>
    <mergeCell ref="C33:C34"/>
    <mergeCell ref="D33:D34"/>
    <mergeCell ref="F33:F34"/>
    <mergeCell ref="F44:F47"/>
    <mergeCell ref="P51:P55"/>
    <mergeCell ref="K51:K55"/>
    <mergeCell ref="L51:L55"/>
    <mergeCell ref="M51:M55"/>
    <mergeCell ref="N51:N55"/>
    <mergeCell ref="O51:O55"/>
    <mergeCell ref="F51:F56"/>
    <mergeCell ref="G51:G55"/>
    <mergeCell ref="H51:H55"/>
    <mergeCell ref="I51:I55"/>
    <mergeCell ref="J51:J55"/>
    <mergeCell ref="D49:D50"/>
  </mergeCells>
  <printOptions gridLines="1"/>
  <pageMargins left="0.74791666666666701" right="0.74791666666666701" top="0.51180555555555496" bottom="0.39374999999999999" header="0.51180555555555496" footer="0.51180555555555496"/>
  <pageSetup paperSize="9" scale="93" firstPageNumber="0" fitToHeight="0" orientation="landscape" r:id="rId1"/>
  <rowBreaks count="2" manualBreakCount="2">
    <brk id="31" max="15" man="1"/>
    <brk id="49" max="15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63"/>
  <sheetViews>
    <sheetView tabSelected="1" view="pageBreakPreview" workbookViewId="0">
      <selection activeCell="I18" sqref="I18"/>
    </sheetView>
  </sheetViews>
  <sheetFormatPr defaultRowHeight="12.75" x14ac:dyDescent="0.2"/>
  <cols>
    <col min="1" max="1" width="5.42578125" customWidth="1"/>
    <col min="2" max="2" width="6.7109375" customWidth="1"/>
    <col min="3" max="3" width="21.140625" customWidth="1"/>
    <col min="4" max="4" width="43.28515625" customWidth="1"/>
    <col min="5" max="5" width="9.42578125" customWidth="1"/>
    <col min="6" max="6" width="9.28515625" customWidth="1"/>
    <col min="7" max="7" width="8.7109375" customWidth="1"/>
    <col min="8" max="8" width="8.42578125" customWidth="1"/>
    <col min="9" max="10" width="7.42578125" customWidth="1"/>
    <col min="11" max="1025" width="9" customWidth="1"/>
  </cols>
  <sheetData>
    <row r="1" spans="1:10" ht="12.75" customHeight="1" x14ac:dyDescent="0.2">
      <c r="A1" s="96"/>
      <c r="B1" s="96"/>
      <c r="C1" s="96"/>
      <c r="D1" s="96"/>
      <c r="E1" s="96"/>
      <c r="F1" s="340" t="s">
        <v>412</v>
      </c>
      <c r="G1" s="340"/>
      <c r="H1" s="340"/>
      <c r="I1" s="340"/>
      <c r="J1" s="340"/>
    </row>
    <row r="2" spans="1:10" x14ac:dyDescent="0.2">
      <c r="A2" s="96"/>
      <c r="B2" s="96"/>
      <c r="C2" s="96"/>
      <c r="D2" s="96"/>
      <c r="E2" s="96"/>
      <c r="F2" s="340"/>
      <c r="G2" s="340"/>
      <c r="H2" s="340"/>
      <c r="I2" s="340"/>
      <c r="J2" s="340"/>
    </row>
    <row r="3" spans="1:10" ht="13.7" customHeight="1" x14ac:dyDescent="0.2">
      <c r="A3" s="96"/>
      <c r="B3" s="96"/>
      <c r="C3" s="96"/>
      <c r="D3" s="96"/>
      <c r="E3" s="96"/>
      <c r="F3" s="340"/>
      <c r="G3" s="340"/>
      <c r="H3" s="340"/>
      <c r="I3" s="340"/>
      <c r="J3" s="340"/>
    </row>
    <row r="4" spans="1:10" ht="12.75" hidden="1" customHeight="1" x14ac:dyDescent="0.2">
      <c r="A4" s="96"/>
      <c r="B4" s="96"/>
      <c r="C4" s="96"/>
      <c r="D4" s="96"/>
      <c r="E4" s="96"/>
      <c r="F4" s="340"/>
      <c r="G4" s="340"/>
      <c r="H4" s="340"/>
      <c r="I4" s="340"/>
      <c r="J4" s="340"/>
    </row>
    <row r="5" spans="1:10" ht="0.75" hidden="1" customHeight="1" x14ac:dyDescent="0.2">
      <c r="A5" s="96"/>
      <c r="B5" s="96"/>
      <c r="C5" s="96"/>
      <c r="D5" s="96"/>
      <c r="E5" s="96"/>
      <c r="F5" s="340"/>
      <c r="G5" s="340"/>
      <c r="H5" s="340"/>
      <c r="I5" s="340"/>
      <c r="J5" s="340"/>
    </row>
    <row r="6" spans="1:10" ht="12.75" hidden="1" customHeight="1" x14ac:dyDescent="0.2">
      <c r="A6" s="96"/>
      <c r="B6" s="96"/>
      <c r="C6" s="96"/>
      <c r="D6" s="96"/>
      <c r="E6" s="96"/>
      <c r="F6" s="340"/>
      <c r="G6" s="340"/>
      <c r="H6" s="340"/>
      <c r="I6" s="340"/>
      <c r="J6" s="340"/>
    </row>
    <row r="7" spans="1:10" ht="15" customHeight="1" x14ac:dyDescent="0.2">
      <c r="A7" s="341" t="s">
        <v>365</v>
      </c>
      <c r="B7" s="341"/>
      <c r="C7" s="341"/>
      <c r="D7" s="341"/>
      <c r="E7" s="341"/>
      <c r="F7" s="341"/>
      <c r="G7" s="341"/>
      <c r="H7" s="341"/>
      <c r="I7" s="341"/>
      <c r="J7" s="341"/>
    </row>
    <row r="8" spans="1:10" x14ac:dyDescent="0.2">
      <c r="A8" s="96"/>
      <c r="B8" s="96"/>
      <c r="C8" s="96"/>
      <c r="D8" s="96"/>
      <c r="E8" s="96"/>
      <c r="F8" s="96"/>
      <c r="G8" s="96"/>
      <c r="H8" s="96"/>
      <c r="I8" s="96"/>
      <c r="J8" s="96"/>
    </row>
    <row r="9" spans="1:10" ht="12.75" customHeight="1" x14ac:dyDescent="0.2">
      <c r="A9" s="342" t="s">
        <v>3</v>
      </c>
      <c r="B9" s="342"/>
      <c r="C9" s="343" t="s">
        <v>366</v>
      </c>
      <c r="D9" s="343" t="s">
        <v>367</v>
      </c>
      <c r="E9" s="344" t="s">
        <v>368</v>
      </c>
      <c r="F9" s="344"/>
      <c r="G9" s="344"/>
      <c r="H9" s="344"/>
      <c r="I9" s="344"/>
      <c r="J9" s="344"/>
    </row>
    <row r="10" spans="1:10" ht="35.450000000000003" customHeight="1" x14ac:dyDescent="0.2">
      <c r="A10" s="342"/>
      <c r="B10" s="342"/>
      <c r="C10" s="343" t="s">
        <v>323</v>
      </c>
      <c r="D10" s="343"/>
      <c r="E10" s="343" t="s">
        <v>369</v>
      </c>
      <c r="F10" s="343">
        <v>2021</v>
      </c>
      <c r="G10" s="343">
        <v>2022</v>
      </c>
      <c r="H10" s="343">
        <v>2023</v>
      </c>
      <c r="I10" s="343">
        <v>2024</v>
      </c>
      <c r="J10" s="343">
        <v>2025</v>
      </c>
    </row>
    <row r="11" spans="1:10" x14ac:dyDescent="0.2">
      <c r="A11" s="151" t="s">
        <v>65</v>
      </c>
      <c r="B11" s="151" t="s">
        <v>8</v>
      </c>
      <c r="C11" s="343"/>
      <c r="D11" s="343"/>
      <c r="E11" s="343"/>
      <c r="F11" s="343"/>
      <c r="G11" s="343"/>
      <c r="H11" s="343"/>
      <c r="I11" s="343"/>
      <c r="J11" s="343"/>
    </row>
    <row r="12" spans="1:10" ht="12.75" customHeight="1" x14ac:dyDescent="0.2">
      <c r="A12" s="338" t="s">
        <v>10</v>
      </c>
      <c r="B12" s="338"/>
      <c r="C12" s="339" t="s">
        <v>11</v>
      </c>
      <c r="D12" s="152" t="s">
        <v>345</v>
      </c>
      <c r="E12" s="153">
        <f>SUM(F12:J12)</f>
        <v>498051.33700000006</v>
      </c>
      <c r="F12" s="153">
        <f>F13</f>
        <v>50589.1</v>
      </c>
      <c r="G12" s="153">
        <f>G13</f>
        <v>80623.957000000009</v>
      </c>
      <c r="H12" s="153">
        <f>H13</f>
        <v>120611.48</v>
      </c>
      <c r="I12" s="153">
        <f>I13</f>
        <v>123113.40000000001</v>
      </c>
      <c r="J12" s="153">
        <f>J13</f>
        <v>123113.40000000001</v>
      </c>
    </row>
    <row r="13" spans="1:10" x14ac:dyDescent="0.2">
      <c r="A13" s="338"/>
      <c r="B13" s="338"/>
      <c r="C13" s="339"/>
      <c r="D13" s="154" t="s">
        <v>370</v>
      </c>
      <c r="E13" s="155">
        <f>SUM(F13:J13)</f>
        <v>498051.33700000006</v>
      </c>
      <c r="F13" s="155">
        <f>F15+F17</f>
        <v>50589.1</v>
      </c>
      <c r="G13" s="155">
        <f>G15+G17</f>
        <v>80623.957000000009</v>
      </c>
      <c r="H13" s="155">
        <f>H15+H17</f>
        <v>120611.48</v>
      </c>
      <c r="I13" s="155">
        <f>I15+I17</f>
        <v>123113.40000000001</v>
      </c>
      <c r="J13" s="155">
        <f>J15+J17</f>
        <v>123113.40000000001</v>
      </c>
    </row>
    <row r="14" spans="1:10" x14ac:dyDescent="0.2">
      <c r="A14" s="338"/>
      <c r="B14" s="338"/>
      <c r="C14" s="339"/>
      <c r="D14" s="156" t="s">
        <v>371</v>
      </c>
      <c r="E14" s="155"/>
      <c r="F14" s="155"/>
      <c r="G14" s="155"/>
      <c r="H14" s="155"/>
      <c r="I14" s="155"/>
      <c r="J14" s="155"/>
    </row>
    <row r="15" spans="1:10" x14ac:dyDescent="0.2">
      <c r="A15" s="338"/>
      <c r="B15" s="338"/>
      <c r="C15" s="339"/>
      <c r="D15" s="156" t="s">
        <v>372</v>
      </c>
      <c r="E15" s="155">
        <f>SUM(F15:J15)</f>
        <v>484207.73699999996</v>
      </c>
      <c r="F15" s="155">
        <f>F26+F37</f>
        <v>47649.4</v>
      </c>
      <c r="G15" s="155">
        <f t="shared" ref="G15:J15" si="0">G26+G37</f>
        <v>77869.857000000004</v>
      </c>
      <c r="H15" s="155">
        <f t="shared" si="0"/>
        <v>117975.28</v>
      </c>
      <c r="I15" s="155">
        <f t="shared" si="0"/>
        <v>120356.6</v>
      </c>
      <c r="J15" s="155">
        <f t="shared" si="0"/>
        <v>120356.6</v>
      </c>
    </row>
    <row r="16" spans="1:10" x14ac:dyDescent="0.2">
      <c r="A16" s="338"/>
      <c r="B16" s="338"/>
      <c r="C16" s="339"/>
      <c r="D16" s="156" t="s">
        <v>373</v>
      </c>
      <c r="E16" s="155">
        <v>0</v>
      </c>
      <c r="F16" s="155">
        <v>0</v>
      </c>
      <c r="G16" s="155">
        <v>0</v>
      </c>
      <c r="H16" s="155">
        <v>0</v>
      </c>
      <c r="I16" s="155">
        <v>0</v>
      </c>
      <c r="J16" s="155">
        <v>0</v>
      </c>
    </row>
    <row r="17" spans="1:10" x14ac:dyDescent="0.2">
      <c r="A17" s="338"/>
      <c r="B17" s="338"/>
      <c r="C17" s="339"/>
      <c r="D17" s="156" t="s">
        <v>374</v>
      </c>
      <c r="E17" s="155">
        <f>SUM(F17:J17)</f>
        <v>13843.599999999999</v>
      </c>
      <c r="F17" s="155">
        <f>F49+F59</f>
        <v>2939.7</v>
      </c>
      <c r="G17" s="155">
        <f>G49+G59</f>
        <v>2754.1</v>
      </c>
      <c r="H17" s="155">
        <f>H49+H59</f>
        <v>2636.2</v>
      </c>
      <c r="I17" s="155">
        <f>I49+I59</f>
        <v>2756.8</v>
      </c>
      <c r="J17" s="155">
        <f>J49+J59</f>
        <v>2756.8</v>
      </c>
    </row>
    <row r="18" spans="1:10" ht="22.5" x14ac:dyDescent="0.2">
      <c r="A18" s="338"/>
      <c r="B18" s="338"/>
      <c r="C18" s="339"/>
      <c r="D18" s="156" t="s">
        <v>375</v>
      </c>
      <c r="E18" s="155">
        <f t="shared" ref="E18:J18" si="1">E29</f>
        <v>0</v>
      </c>
      <c r="F18" s="155">
        <f t="shared" si="1"/>
        <v>0</v>
      </c>
      <c r="G18" s="155">
        <f t="shared" si="1"/>
        <v>0</v>
      </c>
      <c r="H18" s="155">
        <f t="shared" si="1"/>
        <v>0</v>
      </c>
      <c r="I18" s="155">
        <f t="shared" si="1"/>
        <v>0</v>
      </c>
      <c r="J18" s="155">
        <f t="shared" si="1"/>
        <v>0</v>
      </c>
    </row>
    <row r="19" spans="1:10" x14ac:dyDescent="0.2">
      <c r="A19" s="338"/>
      <c r="B19" s="338"/>
      <c r="C19" s="339"/>
      <c r="D19" s="156" t="s">
        <v>376</v>
      </c>
      <c r="E19" s="155">
        <v>0</v>
      </c>
      <c r="F19" s="155">
        <v>0</v>
      </c>
      <c r="G19" s="155">
        <v>0</v>
      </c>
      <c r="H19" s="155">
        <v>0</v>
      </c>
      <c r="I19" s="155">
        <v>0</v>
      </c>
      <c r="J19" s="155">
        <v>0</v>
      </c>
    </row>
    <row r="20" spans="1:10" ht="22.5" x14ac:dyDescent="0.2">
      <c r="A20" s="338"/>
      <c r="B20" s="338"/>
      <c r="C20" s="339"/>
      <c r="D20" s="157" t="s">
        <v>377</v>
      </c>
      <c r="E20" s="155">
        <v>0</v>
      </c>
      <c r="F20" s="155">
        <v>0</v>
      </c>
      <c r="G20" s="155">
        <v>0</v>
      </c>
      <c r="H20" s="155">
        <v>0</v>
      </c>
      <c r="I20" s="155">
        <v>0</v>
      </c>
      <c r="J20" s="155">
        <v>0</v>
      </c>
    </row>
    <row r="21" spans="1:10" ht="12.75" customHeight="1" x14ac:dyDescent="0.2">
      <c r="A21" s="338"/>
      <c r="B21" s="338"/>
      <c r="C21" s="339"/>
      <c r="D21" s="157" t="s">
        <v>378</v>
      </c>
      <c r="E21" s="155">
        <v>0</v>
      </c>
      <c r="F21" s="155">
        <v>0</v>
      </c>
      <c r="G21" s="155">
        <v>0</v>
      </c>
      <c r="H21" s="155">
        <v>0</v>
      </c>
      <c r="I21" s="155">
        <v>0</v>
      </c>
      <c r="J21" s="155">
        <v>0</v>
      </c>
    </row>
    <row r="22" spans="1:10" x14ac:dyDescent="0.2">
      <c r="A22" s="338"/>
      <c r="B22" s="338"/>
      <c r="C22" s="338"/>
      <c r="D22" s="157" t="s">
        <v>379</v>
      </c>
      <c r="E22" s="155">
        <v>0</v>
      </c>
      <c r="F22" s="155">
        <v>0</v>
      </c>
      <c r="G22" s="155">
        <v>0</v>
      </c>
      <c r="H22" s="155">
        <v>0</v>
      </c>
      <c r="I22" s="155">
        <v>0</v>
      </c>
      <c r="J22" s="155">
        <v>0</v>
      </c>
    </row>
    <row r="23" spans="1:10" ht="12.75" customHeight="1" x14ac:dyDescent="0.2">
      <c r="A23" s="338" t="s">
        <v>10</v>
      </c>
      <c r="B23" s="338" t="s">
        <v>12</v>
      </c>
      <c r="C23" s="339" t="s">
        <v>13</v>
      </c>
      <c r="D23" s="158" t="s">
        <v>345</v>
      </c>
      <c r="E23" s="159">
        <f>F23+G23+H23+I23+J23</f>
        <v>482745.43</v>
      </c>
      <c r="F23" s="159">
        <f>F24</f>
        <v>46517.5</v>
      </c>
      <c r="G23" s="159">
        <f>G24</f>
        <v>77766.25</v>
      </c>
      <c r="H23" s="159">
        <f>H24</f>
        <v>117899.68</v>
      </c>
      <c r="I23" s="159">
        <f>I24</f>
        <v>120281</v>
      </c>
      <c r="J23" s="159">
        <f>J24</f>
        <v>120281</v>
      </c>
    </row>
    <row r="24" spans="1:10" x14ac:dyDescent="0.2">
      <c r="A24" s="338"/>
      <c r="B24" s="338"/>
      <c r="C24" s="339"/>
      <c r="D24" s="154" t="s">
        <v>370</v>
      </c>
      <c r="E24" s="160">
        <f>SUM(F24:J24)</f>
        <v>482745.43</v>
      </c>
      <c r="F24" s="161">
        <v>46517.5</v>
      </c>
      <c r="G24" s="161">
        <v>77766.25</v>
      </c>
      <c r="H24" s="161">
        <v>117899.68</v>
      </c>
      <c r="I24" s="161">
        <v>120281</v>
      </c>
      <c r="J24" s="161">
        <v>120281</v>
      </c>
    </row>
    <row r="25" spans="1:10" x14ac:dyDescent="0.2">
      <c r="A25" s="338"/>
      <c r="B25" s="338"/>
      <c r="C25" s="339"/>
      <c r="D25" s="156" t="s">
        <v>371</v>
      </c>
      <c r="E25" s="160"/>
      <c r="F25" s="162"/>
      <c r="G25" s="163"/>
      <c r="H25" s="163"/>
      <c r="I25" s="163"/>
      <c r="J25" s="163"/>
    </row>
    <row r="26" spans="1:10" ht="11.25" customHeight="1" x14ac:dyDescent="0.2">
      <c r="A26" s="338"/>
      <c r="B26" s="338"/>
      <c r="C26" s="339"/>
      <c r="D26" s="156" t="s">
        <v>372</v>
      </c>
      <c r="E26" s="164">
        <f>SUM(F26:J26)</f>
        <v>482745.43699999998</v>
      </c>
      <c r="F26" s="165">
        <v>46517.5</v>
      </c>
      <c r="G26" s="165">
        <v>77766.256999999998</v>
      </c>
      <c r="H26" s="161">
        <v>117899.68</v>
      </c>
      <c r="I26" s="161">
        <v>120281</v>
      </c>
      <c r="J26" s="161">
        <v>120281</v>
      </c>
    </row>
    <row r="27" spans="1:10" ht="12.2" customHeight="1" x14ac:dyDescent="0.2">
      <c r="A27" s="338"/>
      <c r="B27" s="338"/>
      <c r="C27" s="339"/>
      <c r="D27" s="156" t="s">
        <v>373</v>
      </c>
      <c r="E27" s="165">
        <f>SUM(F27:J27)</f>
        <v>0</v>
      </c>
      <c r="F27" s="163">
        <v>0</v>
      </c>
      <c r="G27" s="163">
        <v>0</v>
      </c>
      <c r="H27" s="163">
        <v>0</v>
      </c>
      <c r="I27" s="163">
        <v>0</v>
      </c>
      <c r="J27" s="163">
        <v>0</v>
      </c>
    </row>
    <row r="28" spans="1:10" ht="11.25" customHeight="1" x14ac:dyDescent="0.2">
      <c r="A28" s="338"/>
      <c r="B28" s="338"/>
      <c r="C28" s="339"/>
      <c r="D28" s="156" t="s">
        <v>374</v>
      </c>
      <c r="E28" s="165">
        <f>SUM(F28:J28)</f>
        <v>0</v>
      </c>
      <c r="F28" s="163">
        <v>0</v>
      </c>
      <c r="G28" s="163">
        <v>0</v>
      </c>
      <c r="H28" s="163">
        <v>0</v>
      </c>
      <c r="I28" s="163">
        <v>0</v>
      </c>
      <c r="J28" s="166">
        <v>0</v>
      </c>
    </row>
    <row r="29" spans="1:10" ht="27" customHeight="1" x14ac:dyDescent="0.2">
      <c r="A29" s="338"/>
      <c r="B29" s="338"/>
      <c r="C29" s="339"/>
      <c r="D29" s="156" t="s">
        <v>375</v>
      </c>
      <c r="E29" s="165">
        <f>SUM(F29:J29)</f>
        <v>0</v>
      </c>
      <c r="F29" s="163">
        <v>0</v>
      </c>
      <c r="G29" s="163">
        <v>0</v>
      </c>
      <c r="H29" s="163">
        <v>0</v>
      </c>
      <c r="I29" s="163">
        <v>0</v>
      </c>
      <c r="J29" s="166">
        <v>0</v>
      </c>
    </row>
    <row r="30" spans="1:10" ht="13.7" customHeight="1" x14ac:dyDescent="0.2">
      <c r="A30" s="338"/>
      <c r="B30" s="338"/>
      <c r="C30" s="339"/>
      <c r="D30" s="156" t="s">
        <v>376</v>
      </c>
      <c r="E30" s="167">
        <v>0</v>
      </c>
      <c r="F30" s="167">
        <v>0</v>
      </c>
      <c r="G30" s="167">
        <v>0</v>
      </c>
      <c r="H30" s="167">
        <v>0</v>
      </c>
      <c r="I30" s="167">
        <v>0</v>
      </c>
      <c r="J30" s="167">
        <v>0</v>
      </c>
    </row>
    <row r="31" spans="1:10" ht="20.25" customHeight="1" x14ac:dyDescent="0.2">
      <c r="A31" s="338"/>
      <c r="B31" s="338"/>
      <c r="C31" s="339"/>
      <c r="D31" s="157" t="s">
        <v>377</v>
      </c>
      <c r="E31" s="167">
        <v>0</v>
      </c>
      <c r="F31" s="167">
        <v>0</v>
      </c>
      <c r="G31" s="167">
        <v>0</v>
      </c>
      <c r="H31" s="167">
        <v>0</v>
      </c>
      <c r="I31" s="167">
        <v>0</v>
      </c>
      <c r="J31" s="167">
        <v>0</v>
      </c>
    </row>
    <row r="32" spans="1:10" ht="9.75" customHeight="1" x14ac:dyDescent="0.2">
      <c r="A32" s="338"/>
      <c r="B32" s="338"/>
      <c r="C32" s="339"/>
      <c r="D32" s="157" t="s">
        <v>378</v>
      </c>
      <c r="E32" s="167">
        <v>0</v>
      </c>
      <c r="F32" s="167">
        <v>0</v>
      </c>
      <c r="G32" s="167">
        <v>0</v>
      </c>
      <c r="H32" s="167">
        <v>0</v>
      </c>
      <c r="I32" s="167">
        <v>0</v>
      </c>
      <c r="J32" s="167">
        <v>0</v>
      </c>
    </row>
    <row r="33" spans="1:10" x14ac:dyDescent="0.2">
      <c r="A33" s="338"/>
      <c r="B33" s="338"/>
      <c r="C33" s="338"/>
      <c r="D33" s="157" t="s">
        <v>379</v>
      </c>
      <c r="E33" s="168">
        <v>0</v>
      </c>
      <c r="F33" s="168">
        <v>0</v>
      </c>
      <c r="G33" s="168">
        <v>0</v>
      </c>
      <c r="H33" s="168">
        <v>0</v>
      </c>
      <c r="I33" s="168">
        <v>0</v>
      </c>
      <c r="J33" s="168">
        <v>0</v>
      </c>
    </row>
    <row r="34" spans="1:10" ht="12.75" customHeight="1" x14ac:dyDescent="0.2">
      <c r="A34" s="338" t="s">
        <v>10</v>
      </c>
      <c r="B34" s="338" t="s">
        <v>33</v>
      </c>
      <c r="C34" s="339" t="s">
        <v>34</v>
      </c>
      <c r="D34" s="152" t="s">
        <v>345</v>
      </c>
      <c r="E34" s="169">
        <f>SUM(F34:J34)</f>
        <v>1462.2999999999997</v>
      </c>
      <c r="F34" s="169">
        <f>F35</f>
        <v>1131.9000000000001</v>
      </c>
      <c r="G34" s="169">
        <f>G35</f>
        <v>103.6</v>
      </c>
      <c r="H34" s="169">
        <f>H35</f>
        <v>75.599999999999994</v>
      </c>
      <c r="I34" s="169">
        <f>I35</f>
        <v>75.599999999999994</v>
      </c>
      <c r="J34" s="169">
        <f>J35</f>
        <v>75.599999999999994</v>
      </c>
    </row>
    <row r="35" spans="1:10" x14ac:dyDescent="0.2">
      <c r="A35" s="338"/>
      <c r="B35" s="338"/>
      <c r="C35" s="339"/>
      <c r="D35" s="154" t="s">
        <v>370</v>
      </c>
      <c r="E35" s="170">
        <f>SUM(F35:J35)</f>
        <v>1462.2999999999997</v>
      </c>
      <c r="F35" s="171">
        <v>1131.9000000000001</v>
      </c>
      <c r="G35" s="171">
        <f>G37</f>
        <v>103.6</v>
      </c>
      <c r="H35" s="171">
        <f>H37</f>
        <v>75.599999999999994</v>
      </c>
      <c r="I35" s="171">
        <f>I37</f>
        <v>75.599999999999994</v>
      </c>
      <c r="J35" s="171">
        <f>J37</f>
        <v>75.599999999999994</v>
      </c>
    </row>
    <row r="36" spans="1:10" x14ac:dyDescent="0.2">
      <c r="A36" s="338"/>
      <c r="B36" s="338"/>
      <c r="C36" s="339"/>
      <c r="D36" s="156" t="s">
        <v>371</v>
      </c>
      <c r="E36" s="170"/>
      <c r="F36" s="171"/>
      <c r="G36" s="171"/>
      <c r="H36" s="171"/>
      <c r="I36" s="171"/>
      <c r="J36" s="171"/>
    </row>
    <row r="37" spans="1:10" x14ac:dyDescent="0.2">
      <c r="A37" s="338"/>
      <c r="B37" s="338"/>
      <c r="C37" s="339"/>
      <c r="D37" s="156" t="s">
        <v>372</v>
      </c>
      <c r="E37" s="170">
        <f>SUM(F37:J37)</f>
        <v>1462.2999999999997</v>
      </c>
      <c r="F37" s="172">
        <v>1131.9000000000001</v>
      </c>
      <c r="G37" s="172">
        <f>'5'!M39</f>
        <v>103.6</v>
      </c>
      <c r="H37" s="172">
        <f>'5'!N39</f>
        <v>75.599999999999994</v>
      </c>
      <c r="I37" s="172">
        <f>'5'!O39</f>
        <v>75.599999999999994</v>
      </c>
      <c r="J37" s="172">
        <f>'5'!P39</f>
        <v>75.599999999999994</v>
      </c>
    </row>
    <row r="38" spans="1:10" x14ac:dyDescent="0.2">
      <c r="A38" s="338"/>
      <c r="B38" s="338"/>
      <c r="C38" s="339"/>
      <c r="D38" s="156" t="s">
        <v>373</v>
      </c>
      <c r="E38" s="170">
        <v>0</v>
      </c>
      <c r="F38" s="171">
        <v>0</v>
      </c>
      <c r="G38" s="171">
        <v>0</v>
      </c>
      <c r="H38" s="171">
        <v>0</v>
      </c>
      <c r="I38" s="171">
        <v>0</v>
      </c>
      <c r="J38" s="171">
        <v>0</v>
      </c>
    </row>
    <row r="39" spans="1:10" x14ac:dyDescent="0.2">
      <c r="A39" s="338"/>
      <c r="B39" s="338"/>
      <c r="C39" s="339"/>
      <c r="D39" s="156" t="s">
        <v>374</v>
      </c>
      <c r="E39" s="171">
        <v>0</v>
      </c>
      <c r="F39" s="171">
        <v>0</v>
      </c>
      <c r="G39" s="171">
        <v>0</v>
      </c>
      <c r="H39" s="171">
        <v>0</v>
      </c>
      <c r="I39" s="171">
        <v>0</v>
      </c>
      <c r="J39" s="171">
        <v>0</v>
      </c>
    </row>
    <row r="40" spans="1:10" x14ac:dyDescent="0.2">
      <c r="A40" s="338"/>
      <c r="B40" s="338"/>
      <c r="C40" s="339"/>
      <c r="D40" s="156" t="s">
        <v>376</v>
      </c>
      <c r="E40" s="171">
        <v>0</v>
      </c>
      <c r="F40" s="171">
        <v>0</v>
      </c>
      <c r="G40" s="171">
        <v>0</v>
      </c>
      <c r="H40" s="171">
        <v>0</v>
      </c>
      <c r="I40" s="171">
        <v>0</v>
      </c>
      <c r="J40" s="171">
        <v>0</v>
      </c>
    </row>
    <row r="41" spans="1:10" ht="22.5" x14ac:dyDescent="0.2">
      <c r="A41" s="338"/>
      <c r="B41" s="338"/>
      <c r="C41" s="339"/>
      <c r="D41" s="157" t="s">
        <v>377</v>
      </c>
      <c r="E41" s="171">
        <v>0</v>
      </c>
      <c r="F41" s="171">
        <v>0</v>
      </c>
      <c r="G41" s="171">
        <v>0</v>
      </c>
      <c r="H41" s="171">
        <v>0</v>
      </c>
      <c r="I41" s="171">
        <v>0</v>
      </c>
      <c r="J41" s="171">
        <v>0</v>
      </c>
    </row>
    <row r="42" spans="1:10" ht="12.75" customHeight="1" x14ac:dyDescent="0.2">
      <c r="A42" s="338"/>
      <c r="B42" s="338"/>
      <c r="C42" s="339"/>
      <c r="D42" s="157" t="s">
        <v>378</v>
      </c>
      <c r="E42" s="171">
        <v>0</v>
      </c>
      <c r="F42" s="171">
        <v>0</v>
      </c>
      <c r="G42" s="171">
        <v>0</v>
      </c>
      <c r="H42" s="171">
        <v>0</v>
      </c>
      <c r="I42" s="171">
        <v>0</v>
      </c>
      <c r="J42" s="171">
        <v>0</v>
      </c>
    </row>
    <row r="43" spans="1:10" x14ac:dyDescent="0.2">
      <c r="A43" s="338"/>
      <c r="B43" s="338"/>
      <c r="C43" s="338"/>
      <c r="D43" s="157" t="s">
        <v>379</v>
      </c>
      <c r="E43" s="171">
        <v>0</v>
      </c>
      <c r="F43" s="171">
        <v>0</v>
      </c>
      <c r="G43" s="171">
        <v>0</v>
      </c>
      <c r="H43" s="171">
        <v>0</v>
      </c>
      <c r="I43" s="171">
        <v>0</v>
      </c>
      <c r="J43" s="171">
        <v>0</v>
      </c>
    </row>
    <row r="44" spans="1:10" ht="12.75" customHeight="1" x14ac:dyDescent="0.2">
      <c r="A44" s="338" t="s">
        <v>10</v>
      </c>
      <c r="B44" s="338" t="s">
        <v>48</v>
      </c>
      <c r="C44" s="339" t="s">
        <v>49</v>
      </c>
      <c r="D44" s="152" t="s">
        <v>345</v>
      </c>
      <c r="E44" s="169">
        <f>SUM(F44:J44)</f>
        <v>2847.5</v>
      </c>
      <c r="F44" s="169">
        <f>F45</f>
        <v>495.6</v>
      </c>
      <c r="G44" s="169">
        <f>G45</f>
        <v>560.1</v>
      </c>
      <c r="H44" s="169">
        <f>H45</f>
        <v>582.20000000000005</v>
      </c>
      <c r="I44" s="169">
        <f>I45</f>
        <v>604.79999999999995</v>
      </c>
      <c r="J44" s="169">
        <f>J45</f>
        <v>604.79999999999995</v>
      </c>
    </row>
    <row r="45" spans="1:10" x14ac:dyDescent="0.2">
      <c r="A45" s="338"/>
      <c r="B45" s="338"/>
      <c r="C45" s="339"/>
      <c r="D45" s="154" t="s">
        <v>370</v>
      </c>
      <c r="E45" s="171">
        <f>SUM(F45:J45)</f>
        <v>2847.5</v>
      </c>
      <c r="F45" s="171">
        <v>495.6</v>
      </c>
      <c r="G45" s="171">
        <f>G49</f>
        <v>560.1</v>
      </c>
      <c r="H45" s="171">
        <f>H49</f>
        <v>582.20000000000005</v>
      </c>
      <c r="I45" s="171">
        <f>I49</f>
        <v>604.79999999999995</v>
      </c>
      <c r="J45" s="171">
        <f>J49</f>
        <v>604.79999999999995</v>
      </c>
    </row>
    <row r="46" spans="1:10" x14ac:dyDescent="0.2">
      <c r="A46" s="338"/>
      <c r="B46" s="338"/>
      <c r="C46" s="339"/>
      <c r="D46" s="156" t="s">
        <v>371</v>
      </c>
      <c r="E46" s="171"/>
      <c r="F46" s="171"/>
      <c r="G46" s="171"/>
      <c r="H46" s="171"/>
      <c r="I46" s="171"/>
      <c r="J46" s="171"/>
    </row>
    <row r="47" spans="1:10" x14ac:dyDescent="0.2">
      <c r="A47" s="338"/>
      <c r="B47" s="338"/>
      <c r="C47" s="339"/>
      <c r="D47" s="156" t="s">
        <v>372</v>
      </c>
      <c r="E47" s="171">
        <f t="shared" ref="E47:E55" si="2">SUM(F47:J47)</f>
        <v>0</v>
      </c>
      <c r="F47" s="171">
        <v>0</v>
      </c>
      <c r="G47" s="171">
        <v>0</v>
      </c>
      <c r="H47" s="171">
        <v>0</v>
      </c>
      <c r="I47" s="171">
        <v>0</v>
      </c>
      <c r="J47" s="171">
        <v>0</v>
      </c>
    </row>
    <row r="48" spans="1:10" x14ac:dyDescent="0.2">
      <c r="A48" s="338"/>
      <c r="B48" s="338"/>
      <c r="C48" s="339"/>
      <c r="D48" s="156" t="s">
        <v>373</v>
      </c>
      <c r="E48" s="171">
        <f t="shared" si="2"/>
        <v>0</v>
      </c>
      <c r="F48" s="171">
        <v>0</v>
      </c>
      <c r="G48" s="171">
        <v>0</v>
      </c>
      <c r="H48" s="171">
        <v>0</v>
      </c>
      <c r="I48" s="171">
        <v>0</v>
      </c>
      <c r="J48" s="171">
        <v>0</v>
      </c>
    </row>
    <row r="49" spans="1:10" x14ac:dyDescent="0.2">
      <c r="A49" s="338"/>
      <c r="B49" s="338"/>
      <c r="C49" s="339"/>
      <c r="D49" s="156" t="s">
        <v>374</v>
      </c>
      <c r="E49" s="171">
        <f t="shared" si="2"/>
        <v>2847.5</v>
      </c>
      <c r="F49" s="171">
        <v>495.6</v>
      </c>
      <c r="G49" s="171">
        <f>'5'!M49</f>
        <v>560.1</v>
      </c>
      <c r="H49" s="171">
        <f>'5'!N49</f>
        <v>582.20000000000005</v>
      </c>
      <c r="I49" s="171">
        <f>'5'!O49</f>
        <v>604.79999999999995</v>
      </c>
      <c r="J49" s="171">
        <f>'5'!P49</f>
        <v>604.79999999999995</v>
      </c>
    </row>
    <row r="50" spans="1:10" x14ac:dyDescent="0.2">
      <c r="A50" s="338"/>
      <c r="B50" s="338"/>
      <c r="C50" s="339"/>
      <c r="D50" s="156" t="s">
        <v>376</v>
      </c>
      <c r="E50" s="171">
        <f t="shared" si="2"/>
        <v>0</v>
      </c>
      <c r="F50" s="171">
        <v>0</v>
      </c>
      <c r="G50" s="171">
        <v>0</v>
      </c>
      <c r="H50" s="171">
        <v>0</v>
      </c>
      <c r="I50" s="171">
        <v>0</v>
      </c>
      <c r="J50" s="171">
        <v>0</v>
      </c>
    </row>
    <row r="51" spans="1:10" ht="22.5" x14ac:dyDescent="0.2">
      <c r="A51" s="338"/>
      <c r="B51" s="338"/>
      <c r="C51" s="339"/>
      <c r="D51" s="157" t="s">
        <v>377</v>
      </c>
      <c r="E51" s="171">
        <f t="shared" si="2"/>
        <v>0</v>
      </c>
      <c r="F51" s="171">
        <v>0</v>
      </c>
      <c r="G51" s="171">
        <v>0</v>
      </c>
      <c r="H51" s="171">
        <v>0</v>
      </c>
      <c r="I51" s="171">
        <v>0</v>
      </c>
      <c r="J51" s="171">
        <v>0</v>
      </c>
    </row>
    <row r="52" spans="1:10" ht="11.25" customHeight="1" x14ac:dyDescent="0.2">
      <c r="A52" s="338"/>
      <c r="B52" s="338"/>
      <c r="C52" s="339"/>
      <c r="D52" s="157" t="s">
        <v>378</v>
      </c>
      <c r="E52" s="171">
        <f t="shared" si="2"/>
        <v>0</v>
      </c>
      <c r="F52" s="171">
        <v>0</v>
      </c>
      <c r="G52" s="171">
        <v>0</v>
      </c>
      <c r="H52" s="171">
        <v>0</v>
      </c>
      <c r="I52" s="171">
        <v>0</v>
      </c>
      <c r="J52" s="171">
        <v>0</v>
      </c>
    </row>
    <row r="53" spans="1:10" x14ac:dyDescent="0.2">
      <c r="A53" s="338"/>
      <c r="B53" s="338"/>
      <c r="C53" s="338"/>
      <c r="D53" s="157" t="s">
        <v>379</v>
      </c>
      <c r="E53" s="171">
        <f t="shared" si="2"/>
        <v>0</v>
      </c>
      <c r="F53" s="171">
        <v>0</v>
      </c>
      <c r="G53" s="171">
        <v>0</v>
      </c>
      <c r="H53" s="171">
        <v>0</v>
      </c>
      <c r="I53" s="171">
        <v>0</v>
      </c>
      <c r="J53" s="171">
        <v>0</v>
      </c>
    </row>
    <row r="54" spans="1:10" ht="12.75" customHeight="1" x14ac:dyDescent="0.2">
      <c r="A54" s="338" t="s">
        <v>10</v>
      </c>
      <c r="B54" s="338" t="s">
        <v>53</v>
      </c>
      <c r="C54" s="339" t="s">
        <v>54</v>
      </c>
      <c r="D54" s="152" t="s">
        <v>345</v>
      </c>
      <c r="E54" s="169">
        <f t="shared" si="2"/>
        <v>10996.1</v>
      </c>
      <c r="F54" s="169">
        <f>F55</f>
        <v>2444.1</v>
      </c>
      <c r="G54" s="169">
        <f>G55</f>
        <v>2194</v>
      </c>
      <c r="H54" s="169">
        <f>H55</f>
        <v>2054</v>
      </c>
      <c r="I54" s="169">
        <f>I55</f>
        <v>2152</v>
      </c>
      <c r="J54" s="169">
        <f>J55</f>
        <v>2152</v>
      </c>
    </row>
    <row r="55" spans="1:10" x14ac:dyDescent="0.2">
      <c r="A55" s="338"/>
      <c r="B55" s="338"/>
      <c r="C55" s="339"/>
      <c r="D55" s="154" t="s">
        <v>370</v>
      </c>
      <c r="E55" s="171">
        <f t="shared" si="2"/>
        <v>10996.1</v>
      </c>
      <c r="F55" s="171">
        <f>F59</f>
        <v>2444.1</v>
      </c>
      <c r="G55" s="171">
        <f>G59</f>
        <v>2194</v>
      </c>
      <c r="H55" s="171">
        <f>H59</f>
        <v>2054</v>
      </c>
      <c r="I55" s="171">
        <f>I59</f>
        <v>2152</v>
      </c>
      <c r="J55" s="171">
        <f>J59</f>
        <v>2152</v>
      </c>
    </row>
    <row r="56" spans="1:10" x14ac:dyDescent="0.2">
      <c r="A56" s="338"/>
      <c r="B56" s="338"/>
      <c r="C56" s="339"/>
      <c r="D56" s="156" t="s">
        <v>371</v>
      </c>
      <c r="E56" s="171"/>
      <c r="F56" s="171"/>
      <c r="G56" s="171"/>
      <c r="H56" s="171"/>
      <c r="I56" s="171"/>
      <c r="J56" s="171"/>
    </row>
    <row r="57" spans="1:10" x14ac:dyDescent="0.2">
      <c r="A57" s="338"/>
      <c r="B57" s="338"/>
      <c r="C57" s="339"/>
      <c r="D57" s="156" t="s">
        <v>372</v>
      </c>
      <c r="E57" s="171">
        <v>0</v>
      </c>
      <c r="F57" s="171">
        <v>0</v>
      </c>
      <c r="G57" s="171">
        <v>0</v>
      </c>
      <c r="H57" s="171">
        <v>0</v>
      </c>
      <c r="I57" s="171">
        <v>0</v>
      </c>
      <c r="J57" s="171">
        <v>0</v>
      </c>
    </row>
    <row r="58" spans="1:10" x14ac:dyDescent="0.2">
      <c r="A58" s="338"/>
      <c r="B58" s="338"/>
      <c r="C58" s="339"/>
      <c r="D58" s="156" t="s">
        <v>373</v>
      </c>
      <c r="E58" s="173">
        <v>0</v>
      </c>
      <c r="F58" s="173">
        <v>0</v>
      </c>
      <c r="G58" s="173">
        <v>0</v>
      </c>
      <c r="H58" s="173">
        <v>0</v>
      </c>
      <c r="I58" s="173">
        <v>0</v>
      </c>
      <c r="J58" s="173">
        <v>0</v>
      </c>
    </row>
    <row r="59" spans="1:10" x14ac:dyDescent="0.2">
      <c r="A59" s="338"/>
      <c r="B59" s="338"/>
      <c r="C59" s="339"/>
      <c r="D59" s="174" t="s">
        <v>374</v>
      </c>
      <c r="E59" s="175">
        <f>F59+G59+H59+I59+J59</f>
        <v>10996.1</v>
      </c>
      <c r="F59" s="139">
        <v>2444.1</v>
      </c>
      <c r="G59" s="139">
        <f>'5'!M57</f>
        <v>2194</v>
      </c>
      <c r="H59" s="139">
        <f>'5'!N57</f>
        <v>2054</v>
      </c>
      <c r="I59" s="139">
        <f>'5'!O57</f>
        <v>2152</v>
      </c>
      <c r="J59" s="139">
        <f>'5'!P57</f>
        <v>2152</v>
      </c>
    </row>
    <row r="60" spans="1:10" x14ac:dyDescent="0.2">
      <c r="A60" s="338"/>
      <c r="B60" s="338"/>
      <c r="C60" s="339"/>
      <c r="D60" s="156" t="s">
        <v>376</v>
      </c>
      <c r="E60" s="176">
        <v>0</v>
      </c>
      <c r="F60" s="176">
        <v>0</v>
      </c>
      <c r="G60" s="176">
        <v>0</v>
      </c>
      <c r="H60" s="176">
        <v>0</v>
      </c>
      <c r="I60" s="176">
        <v>0</v>
      </c>
      <c r="J60" s="176">
        <v>0</v>
      </c>
    </row>
    <row r="61" spans="1:10" ht="22.5" x14ac:dyDescent="0.2">
      <c r="A61" s="338"/>
      <c r="B61" s="338"/>
      <c r="C61" s="339"/>
      <c r="D61" s="157" t="s">
        <v>377</v>
      </c>
      <c r="E61" s="171">
        <v>0</v>
      </c>
      <c r="F61" s="171">
        <v>0</v>
      </c>
      <c r="G61" s="171">
        <v>0</v>
      </c>
      <c r="H61" s="171">
        <v>0</v>
      </c>
      <c r="I61" s="171">
        <v>0</v>
      </c>
      <c r="J61" s="171">
        <v>0</v>
      </c>
    </row>
    <row r="62" spans="1:10" ht="12.2" customHeight="1" x14ac:dyDescent="0.2">
      <c r="A62" s="338"/>
      <c r="B62" s="338"/>
      <c r="C62" s="339"/>
      <c r="D62" s="157" t="s">
        <v>378</v>
      </c>
      <c r="E62" s="171">
        <v>0</v>
      </c>
      <c r="F62" s="171">
        <v>0</v>
      </c>
      <c r="G62" s="171">
        <v>0</v>
      </c>
      <c r="H62" s="171">
        <v>0</v>
      </c>
      <c r="I62" s="171">
        <v>0</v>
      </c>
      <c r="J62" s="171">
        <v>0</v>
      </c>
    </row>
    <row r="63" spans="1:10" x14ac:dyDescent="0.2">
      <c r="A63" s="338"/>
      <c r="B63" s="338"/>
      <c r="C63" s="338"/>
      <c r="D63" s="157" t="s">
        <v>379</v>
      </c>
      <c r="E63" s="171">
        <v>0</v>
      </c>
      <c r="F63" s="171">
        <v>0</v>
      </c>
      <c r="G63" s="171">
        <v>0</v>
      </c>
      <c r="H63" s="171">
        <v>0</v>
      </c>
      <c r="I63" s="171">
        <v>0</v>
      </c>
      <c r="J63" s="171">
        <v>0</v>
      </c>
    </row>
  </sheetData>
  <mergeCells count="27">
    <mergeCell ref="F1:J6"/>
    <mergeCell ref="A7:J7"/>
    <mergeCell ref="A9:B10"/>
    <mergeCell ref="C9:C11"/>
    <mergeCell ref="D9:D11"/>
    <mergeCell ref="E9:J9"/>
    <mergeCell ref="E10:E11"/>
    <mergeCell ref="F10:F11"/>
    <mergeCell ref="G10:G11"/>
    <mergeCell ref="H10:H11"/>
    <mergeCell ref="I10:I11"/>
    <mergeCell ref="J10:J11"/>
    <mergeCell ref="A12:A22"/>
    <mergeCell ref="B12:B22"/>
    <mergeCell ref="C12:C22"/>
    <mergeCell ref="A23:A33"/>
    <mergeCell ref="B23:B33"/>
    <mergeCell ref="C23:C33"/>
    <mergeCell ref="A54:A63"/>
    <mergeCell ref="B54:B63"/>
    <mergeCell ref="C54:C63"/>
    <mergeCell ref="A34:A43"/>
    <mergeCell ref="B34:B43"/>
    <mergeCell ref="C34:C43"/>
    <mergeCell ref="A44:A53"/>
    <mergeCell ref="B44:B53"/>
    <mergeCell ref="C44:C53"/>
  </mergeCells>
  <printOptions gridLines="1"/>
  <pageMargins left="0.74791666666666701" right="0.74791666666666701" top="0.51180555555555496" bottom="0.39374999999999999" header="0.51180555555555496" footer="0.51180555555555496"/>
  <pageSetup paperSize="9" firstPageNumber="0" fitToHeight="0" orientation="landscape" r:id="rId1"/>
  <rowBreaks count="1" manualBreakCount="1">
    <brk id="40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2</vt:i4>
      </vt:variant>
    </vt:vector>
  </HeadingPairs>
  <TitlesOfParts>
    <vt:vector size="8" baseType="lpstr">
      <vt:lpstr>1</vt:lpstr>
      <vt:lpstr>2</vt:lpstr>
      <vt:lpstr>3</vt:lpstr>
      <vt:lpstr>4</vt:lpstr>
      <vt:lpstr>5</vt:lpstr>
      <vt:lpstr>6</vt:lpstr>
      <vt:lpstr>'2'!_GoBack</vt:lpstr>
      <vt:lpstr>'5'!Область_печати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NACH</dc:creator>
  <cp:lastModifiedBy>RAP</cp:lastModifiedBy>
  <cp:revision>1</cp:revision>
  <cp:lastPrinted>2022-03-14T10:25:00Z</cp:lastPrinted>
  <dcterms:created xsi:type="dcterms:W3CDTF">2014-08-20T10:44:09Z</dcterms:created>
  <dcterms:modified xsi:type="dcterms:W3CDTF">2022-03-14T14:22:39Z</dcterms:modified>
  <dc:language>en-US</dc:language>
</cp:coreProperties>
</file>